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75" windowWidth="25245" windowHeight="11760" tabRatio="901" firstSheet="1" activeTab="9"/>
  </bookViews>
  <sheets>
    <sheet name="Tempjan" sheetId="1" r:id="rId1"/>
    <sheet name="TempFebr" sheetId="3" r:id="rId2"/>
    <sheet name="TempMars" sheetId="5" r:id="rId3"/>
    <sheet name="TempApril" sheetId="7" r:id="rId4"/>
    <sheet name="TempMai" sheetId="9" r:id="rId5"/>
    <sheet name="TempJuni" sheetId="11" r:id="rId6"/>
    <sheet name="TempJuli" sheetId="13" r:id="rId7"/>
    <sheet name="TempAug" sheetId="15" r:id="rId8"/>
    <sheet name="TempSept" sheetId="17" r:id="rId9"/>
    <sheet name="TempOkt" sheetId="19" r:id="rId10"/>
    <sheet name="TempNov" sheetId="21" r:id="rId11"/>
    <sheet name="TempDes" sheetId="23" r:id="rId12"/>
    <sheet name="Årstemp" sheetId="25" r:id="rId13"/>
    <sheet name="DiagrÅrsnitt" sheetId="27" r:id="rId14"/>
  </sheets>
  <calcPr calcId="124519"/>
</workbook>
</file>

<file path=xl/calcChain.xml><?xml version="1.0" encoding="utf-8"?>
<calcChain xmlns="http://schemas.openxmlformats.org/spreadsheetml/2006/main">
  <c r="AG34" i="19"/>
  <c r="AJ34" i="15"/>
  <c r="I35" i="25"/>
  <c r="D74" s="1"/>
  <c r="H35"/>
  <c r="G35"/>
  <c r="F35"/>
  <c r="C73"/>
  <c r="C74"/>
  <c r="AJ18" i="15"/>
  <c r="AI34"/>
  <c r="J35" i="25" s="1"/>
  <c r="E74" s="1"/>
  <c r="AI37" i="13"/>
  <c r="AI17"/>
  <c r="AI32"/>
  <c r="AH32"/>
  <c r="AH33"/>
  <c r="AH36" i="11"/>
  <c r="AF34"/>
  <c r="AG33" i="9"/>
  <c r="AI19" i="7"/>
  <c r="AG34"/>
  <c r="AI34" s="1"/>
  <c r="E35" i="25"/>
  <c r="P75"/>
  <c r="AJ38" i="5"/>
  <c r="AH33"/>
  <c r="M73" i="25" s="1"/>
  <c r="L72"/>
  <c r="AF34" i="3"/>
  <c r="D35" i="25" s="1"/>
  <c r="L73" s="1"/>
  <c r="AH33" i="1"/>
  <c r="C35" i="25" s="1"/>
  <c r="AH37" i="21"/>
  <c r="AH18"/>
  <c r="AF33"/>
  <c r="AJ31" i="19"/>
  <c r="AJ18"/>
  <c r="AJ35"/>
  <c r="AG33"/>
  <c r="AF34" i="17"/>
  <c r="AH18"/>
  <c r="AH32"/>
  <c r="AH36"/>
  <c r="AF33"/>
  <c r="AI33" i="15"/>
  <c r="AF33" i="11"/>
  <c r="AK31" i="9"/>
  <c r="AK16"/>
  <c r="AK34"/>
  <c r="AG32"/>
  <c r="AH36" i="7"/>
  <c r="F74" i="25" l="1"/>
  <c r="K73"/>
  <c r="O35"/>
  <c r="AG33" i="7"/>
  <c r="F34" i="25" s="1"/>
  <c r="AH31" i="5"/>
  <c r="D34" i="25"/>
  <c r="G34"/>
  <c r="H34"/>
  <c r="I34"/>
  <c r="D73" s="1"/>
  <c r="J34"/>
  <c r="E73" s="1"/>
  <c r="K34"/>
  <c r="L34"/>
  <c r="M34"/>
  <c r="I73" s="1"/>
  <c r="AH32" i="5"/>
  <c r="E34" i="25" s="1"/>
  <c r="AG37" i="3"/>
  <c r="AI32"/>
  <c r="AF17"/>
  <c r="AI17"/>
  <c r="AF33"/>
  <c r="AH32" i="1"/>
  <c r="C34" i="25" s="1"/>
  <c r="K72" s="1"/>
  <c r="AH34" i="23"/>
  <c r="N34" i="25" s="1"/>
  <c r="J73" s="1"/>
  <c r="AI37" i="23"/>
  <c r="AI32"/>
  <c r="AI18"/>
  <c r="AH33"/>
  <c r="AF32" i="21"/>
  <c r="AG32" i="19"/>
  <c r="AF32" i="17"/>
  <c r="AH18" i="11"/>
  <c r="AH32"/>
  <c r="F73" i="25" l="1"/>
  <c r="N73"/>
  <c r="M72"/>
  <c r="O34"/>
  <c r="AF25" i="11"/>
  <c r="AI32" i="15"/>
  <c r="J33" i="25" s="1"/>
  <c r="E72" s="1"/>
  <c r="AH31" i="13"/>
  <c r="I33" i="25" s="1"/>
  <c r="D72" s="1"/>
  <c r="AF28" i="11"/>
  <c r="AF32"/>
  <c r="H33" i="25" s="1"/>
  <c r="C72" s="1"/>
  <c r="AG31" i="9"/>
  <c r="G33" i="25" s="1"/>
  <c r="AG31" i="7"/>
  <c r="D33" i="25"/>
  <c r="K33"/>
  <c r="L33"/>
  <c r="M33"/>
  <c r="I72" s="1"/>
  <c r="N33"/>
  <c r="J72" s="1"/>
  <c r="AG32" i="7"/>
  <c r="F33" i="25" s="1"/>
  <c r="E33"/>
  <c r="AF32" i="3"/>
  <c r="AH31" i="1"/>
  <c r="C33" i="25" s="1"/>
  <c r="AH32" i="23"/>
  <c r="N72" i="25" l="1"/>
  <c r="M71"/>
  <c r="O33"/>
  <c r="K71"/>
  <c r="F72"/>
  <c r="L71"/>
  <c r="AF31" i="21"/>
  <c r="M32" i="25" s="1"/>
  <c r="I71" s="1"/>
  <c r="AG31" i="19"/>
  <c r="L32" i="25" s="1"/>
  <c r="AG30" i="19"/>
  <c r="AF31" i="17"/>
  <c r="K32" i="25"/>
  <c r="AI31" i="15"/>
  <c r="J32" i="25" s="1"/>
  <c r="E71" s="1"/>
  <c r="AH30" i="13"/>
  <c r="I32" i="25" s="1"/>
  <c r="D71" s="1"/>
  <c r="AF31" i="11"/>
  <c r="H32" i="25" s="1"/>
  <c r="C71" s="1"/>
  <c r="AG30" i="9"/>
  <c r="G32" i="25" s="1"/>
  <c r="AG22" i="7"/>
  <c r="AG7"/>
  <c r="F32" i="25"/>
  <c r="C32"/>
  <c r="K70" s="1"/>
  <c r="N32"/>
  <c r="J71" s="1"/>
  <c r="AH30" i="5"/>
  <c r="M70" i="25" s="1"/>
  <c r="AF31" i="3"/>
  <c r="D32" i="25" s="1"/>
  <c r="L70" s="1"/>
  <c r="AH3" i="1"/>
  <c r="AH30"/>
  <c r="AH31" i="23"/>
  <c r="N31" i="25" s="1"/>
  <c r="J70" s="1"/>
  <c r="L31"/>
  <c r="K31"/>
  <c r="AF21" i="21"/>
  <c r="AF30"/>
  <c r="M31" i="25" s="1"/>
  <c r="I70" s="1"/>
  <c r="AF30" i="17"/>
  <c r="AF29"/>
  <c r="J31" i="25"/>
  <c r="E70" s="1"/>
  <c r="AI30" i="15"/>
  <c r="I31" i="25"/>
  <c r="D70" s="1"/>
  <c r="H31"/>
  <c r="C70" s="1"/>
  <c r="G31"/>
  <c r="F31"/>
  <c r="AH29" i="13"/>
  <c r="AF30" i="11"/>
  <c r="AG29" i="9"/>
  <c r="AG30" i="7"/>
  <c r="E32" i="25" l="1"/>
  <c r="O32" s="1"/>
  <c r="N71"/>
  <c r="F71"/>
  <c r="N70"/>
  <c r="F70"/>
  <c r="AH29" i="5"/>
  <c r="AF30" i="3"/>
  <c r="D31" i="25" s="1"/>
  <c r="L69" s="1"/>
  <c r="AH28" i="1"/>
  <c r="N30" i="25"/>
  <c r="J69" s="1"/>
  <c r="M30"/>
  <c r="I69" s="1"/>
  <c r="L30"/>
  <c r="K30"/>
  <c r="AH29" i="1"/>
  <c r="C31" i="25" s="1"/>
  <c r="K69" s="1"/>
  <c r="AH30" i="23"/>
  <c r="AF29" i="21"/>
  <c r="AG29" i="19"/>
  <c r="J30" i="25"/>
  <c r="E69" s="1"/>
  <c r="AI29" i="15"/>
  <c r="H30" i="25"/>
  <c r="C69" s="1"/>
  <c r="G30"/>
  <c r="AH28" i="13"/>
  <c r="I30" i="25" s="1"/>
  <c r="D69" s="1"/>
  <c r="AF29" i="11"/>
  <c r="AG28" i="9"/>
  <c r="AG29" i="7"/>
  <c r="F30" i="25" s="1"/>
  <c r="AH28" i="5"/>
  <c r="M68" i="25" s="1"/>
  <c r="AF29" i="3"/>
  <c r="D30" i="25" s="1"/>
  <c r="L68" s="1"/>
  <c r="C30"/>
  <c r="L29"/>
  <c r="K29"/>
  <c r="AH29" i="23"/>
  <c r="N29" i="25" s="1"/>
  <c r="J68" s="1"/>
  <c r="AF28" i="21"/>
  <c r="M29" i="25" s="1"/>
  <c r="I68" s="1"/>
  <c r="AG10" i="19"/>
  <c r="AG28"/>
  <c r="AH27" i="13"/>
  <c r="AF28" i="17"/>
  <c r="AI28" i="15"/>
  <c r="J29" i="25" s="1"/>
  <c r="E68" s="1"/>
  <c r="G29"/>
  <c r="F29"/>
  <c r="H29"/>
  <c r="AG27" i="9"/>
  <c r="AG28" i="7"/>
  <c r="AH27" i="5"/>
  <c r="E29" i="25" s="1"/>
  <c r="AH26" i="5"/>
  <c r="M69" i="25" l="1"/>
  <c r="N69" s="1"/>
  <c r="E31"/>
  <c r="O31" s="1"/>
  <c r="E30"/>
  <c r="O30" s="1"/>
  <c r="F69"/>
  <c r="K68"/>
  <c r="N68" s="1"/>
  <c r="I29"/>
  <c r="D68" s="1"/>
  <c r="C68"/>
  <c r="M67"/>
  <c r="C29"/>
  <c r="K67" s="1"/>
  <c r="AF28" i="3"/>
  <c r="D29" i="25" s="1"/>
  <c r="L67" s="1"/>
  <c r="AH27" i="1"/>
  <c r="N28" i="25"/>
  <c r="J67" s="1"/>
  <c r="L28"/>
  <c r="K28"/>
  <c r="AH28" i="23"/>
  <c r="AF27" i="21"/>
  <c r="AG27" i="19"/>
  <c r="AF27" i="17"/>
  <c r="AI22" i="15"/>
  <c r="AI27"/>
  <c r="J28" i="25" s="1"/>
  <c r="E67" s="1"/>
  <c r="AH26" i="13"/>
  <c r="I28" i="25" s="1"/>
  <c r="D67" s="1"/>
  <c r="H28"/>
  <c r="C67" s="1"/>
  <c r="G28"/>
  <c r="F28"/>
  <c r="AH14" i="13"/>
  <c r="AF27" i="11"/>
  <c r="AG26" i="9"/>
  <c r="AG23" i="7"/>
  <c r="AG27"/>
  <c r="M66" i="25"/>
  <c r="AF26" i="3"/>
  <c r="AF27"/>
  <c r="AH26" i="1"/>
  <c r="N27" i="25"/>
  <c r="J66" s="1"/>
  <c r="AH27" i="23"/>
  <c r="L27" i="25"/>
  <c r="K27"/>
  <c r="AF26" i="21"/>
  <c r="M27" i="25" s="1"/>
  <c r="I66" s="1"/>
  <c r="AG26" i="19"/>
  <c r="AF26" i="17"/>
  <c r="AF9"/>
  <c r="AI26" i="15"/>
  <c r="J27" i="25" s="1"/>
  <c r="E66" s="1"/>
  <c r="I27"/>
  <c r="D66" s="1"/>
  <c r="H27"/>
  <c r="C66" s="1"/>
  <c r="G27"/>
  <c r="AH25" i="13"/>
  <c r="AF26" i="11"/>
  <c r="AG25" i="9"/>
  <c r="AG25" i="7"/>
  <c r="AG26"/>
  <c r="F27" i="25" s="1"/>
  <c r="AH25" i="5"/>
  <c r="M65" i="25" s="1"/>
  <c r="D27"/>
  <c r="L65" s="1"/>
  <c r="AH25" i="1"/>
  <c r="C27" i="25" s="1"/>
  <c r="K65" s="1"/>
  <c r="AH26" i="23"/>
  <c r="N26" i="25" s="1"/>
  <c r="J65" s="1"/>
  <c r="L26"/>
  <c r="K26"/>
  <c r="AF25" i="21"/>
  <c r="M26" i="25" s="1"/>
  <c r="I65" s="1"/>
  <c r="AG25" i="19"/>
  <c r="M28" i="25" l="1"/>
  <c r="I67" s="1"/>
  <c r="AH33" i="21"/>
  <c r="F68" i="25"/>
  <c r="O29"/>
  <c r="E28"/>
  <c r="F67"/>
  <c r="E27"/>
  <c r="O27" s="1"/>
  <c r="D28"/>
  <c r="L66" s="1"/>
  <c r="C28"/>
  <c r="F66"/>
  <c r="N65"/>
  <c r="AF25" i="17"/>
  <c r="AI25" i="15"/>
  <c r="J26" i="25" s="1"/>
  <c r="AH24" i="13"/>
  <c r="I26" i="25" s="1"/>
  <c r="D65" s="1"/>
  <c r="H26"/>
  <c r="C65" s="1"/>
  <c r="AG24" i="9"/>
  <c r="G26" i="25" s="1"/>
  <c r="F26"/>
  <c r="AH24" i="5"/>
  <c r="M64" i="25" s="1"/>
  <c r="AF25" i="3"/>
  <c r="D26" i="25" s="1"/>
  <c r="L64" s="1"/>
  <c r="AH24" i="1"/>
  <c r="C26" i="25" s="1"/>
  <c r="K64" s="1"/>
  <c r="AH25" i="23"/>
  <c r="N25" i="25" s="1"/>
  <c r="J64" s="1"/>
  <c r="AF24" i="21"/>
  <c r="M25" i="25" s="1"/>
  <c r="I64" s="1"/>
  <c r="AG24" i="19"/>
  <c r="L25" i="25" s="1"/>
  <c r="AF24" i="17"/>
  <c r="K25" i="25" s="1"/>
  <c r="O28" l="1"/>
  <c r="K66"/>
  <c r="N66" s="1"/>
  <c r="E26"/>
  <c r="O26" s="1"/>
  <c r="E65"/>
  <c r="F65" s="1"/>
  <c r="N64"/>
  <c r="AI24" i="15"/>
  <c r="J25" i="25" s="1"/>
  <c r="E64" s="1"/>
  <c r="AH12" i="13"/>
  <c r="AH23"/>
  <c r="I25" i="25" s="1"/>
  <c r="D64" s="1"/>
  <c r="AF4" i="11"/>
  <c r="AF24"/>
  <c r="H25" i="25" s="1"/>
  <c r="C64" s="1"/>
  <c r="AG23" i="9"/>
  <c r="G25" i="25" s="1"/>
  <c r="AG24" i="7"/>
  <c r="F25" i="25" s="1"/>
  <c r="AH23" i="5"/>
  <c r="M63" i="25" s="1"/>
  <c r="AF24" i="3"/>
  <c r="D25" i="25" s="1"/>
  <c r="L63" s="1"/>
  <c r="AH23" i="1"/>
  <c r="C25" i="25" s="1"/>
  <c r="AH24" i="23"/>
  <c r="N24" i="25" s="1"/>
  <c r="J63" s="1"/>
  <c r="AF23" i="21"/>
  <c r="M24" i="25" s="1"/>
  <c r="I63" s="1"/>
  <c r="AG23" i="19"/>
  <c r="L24" i="25" s="1"/>
  <c r="AF23" i="17"/>
  <c r="K24" i="25"/>
  <c r="AI23" i="15"/>
  <c r="J24" i="25" s="1"/>
  <c r="E63" s="1"/>
  <c r="AH3" i="13"/>
  <c r="AH22"/>
  <c r="I24" i="25" s="1"/>
  <c r="D63" s="1"/>
  <c r="AF23" i="11"/>
  <c r="H24" i="25" s="1"/>
  <c r="C63" s="1"/>
  <c r="AG22" i="9"/>
  <c r="G24" i="25" s="1"/>
  <c r="F24"/>
  <c r="AH22" i="5"/>
  <c r="M62" i="25" s="1"/>
  <c r="AF23" i="3"/>
  <c r="D24" i="25" s="1"/>
  <c r="L62" s="1"/>
  <c r="AH22" i="1"/>
  <c r="C24" i="25" s="1"/>
  <c r="AH23" i="23"/>
  <c r="N23" i="25" s="1"/>
  <c r="J62" s="1"/>
  <c r="AF22" i="21"/>
  <c r="AG22" i="19"/>
  <c r="L23" i="25" s="1"/>
  <c r="AF22" i="17"/>
  <c r="J23" i="25"/>
  <c r="E62" s="1"/>
  <c r="AH21" i="13"/>
  <c r="I23" i="25" s="1"/>
  <c r="D62" s="1"/>
  <c r="AF22" i="11"/>
  <c r="AG2" i="9"/>
  <c r="AG3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G23" i="25" s="1"/>
  <c r="H23"/>
  <c r="C62" s="1"/>
  <c r="K23"/>
  <c r="M23"/>
  <c r="I62" s="1"/>
  <c r="F23"/>
  <c r="AH21" i="5"/>
  <c r="M61" i="25" s="1"/>
  <c r="AF22" i="3"/>
  <c r="D23" i="25" s="1"/>
  <c r="L61" s="1"/>
  <c r="AH21" i="1"/>
  <c r="C23" i="25" s="1"/>
  <c r="K61" s="1"/>
  <c r="AH22" i="23"/>
  <c r="N22" i="25" s="1"/>
  <c r="J61" s="1"/>
  <c r="M22"/>
  <c r="I61" s="1"/>
  <c r="AG21" i="19"/>
  <c r="L22" i="25" s="1"/>
  <c r="AF21" i="17"/>
  <c r="K22" i="25" s="1"/>
  <c r="AI21" i="15"/>
  <c r="J22" i="25" s="1"/>
  <c r="E61" s="1"/>
  <c r="AH20" i="13"/>
  <c r="I22" i="25" s="1"/>
  <c r="AF21" i="11"/>
  <c r="G4" i="25"/>
  <c r="G5"/>
  <c r="G6"/>
  <c r="G7"/>
  <c r="G8"/>
  <c r="G9"/>
  <c r="G10"/>
  <c r="G11"/>
  <c r="G12"/>
  <c r="G13"/>
  <c r="G14"/>
  <c r="G15"/>
  <c r="G16"/>
  <c r="G17"/>
  <c r="G18"/>
  <c r="G19"/>
  <c r="G20"/>
  <c r="G21"/>
  <c r="G22"/>
  <c r="H22"/>
  <c r="C61" s="1"/>
  <c r="AG21" i="7"/>
  <c r="F22" i="25" s="1"/>
  <c r="AH20" i="5"/>
  <c r="E22" i="25" s="1"/>
  <c r="AF21" i="3"/>
  <c r="D22" i="25" s="1"/>
  <c r="L60" s="1"/>
  <c r="AH20" i="1"/>
  <c r="C22" i="25" s="1"/>
  <c r="K60" s="1"/>
  <c r="AH21" i="23"/>
  <c r="N21" i="25" s="1"/>
  <c r="J60" s="1"/>
  <c r="AF20" i="21"/>
  <c r="M21" i="25" s="1"/>
  <c r="I60" s="1"/>
  <c r="AG20" i="19"/>
  <c r="L21" i="25" s="1"/>
  <c r="AF20" i="17"/>
  <c r="K21" i="25" s="1"/>
  <c r="AI20" i="15"/>
  <c r="J21" i="25" s="1"/>
  <c r="E60" s="1"/>
  <c r="AH19" i="13"/>
  <c r="I21" i="25" s="1"/>
  <c r="D60" s="1"/>
  <c r="AF20" i="11"/>
  <c r="H21" i="25" s="1"/>
  <c r="C60" s="1"/>
  <c r="AG20" i="7"/>
  <c r="F21" i="25" s="1"/>
  <c r="AH19" i="5"/>
  <c r="M59" i="25" s="1"/>
  <c r="AF20" i="3"/>
  <c r="D21" i="25" s="1"/>
  <c r="L59" s="1"/>
  <c r="AH19" i="1"/>
  <c r="AH20" i="23"/>
  <c r="N20" i="25" s="1"/>
  <c r="J59" s="1"/>
  <c r="AF19" i="21"/>
  <c r="M20" i="25" s="1"/>
  <c r="I59" s="1"/>
  <c r="AG19" i="19"/>
  <c r="L20" i="25" s="1"/>
  <c r="AF19" i="17"/>
  <c r="K20" i="25" s="1"/>
  <c r="AI19" i="15"/>
  <c r="J20" i="25" s="1"/>
  <c r="E59" s="1"/>
  <c r="AH18" i="13"/>
  <c r="I20" i="25" s="1"/>
  <c r="D59" s="1"/>
  <c r="AF19" i="11"/>
  <c r="H20" i="25" s="1"/>
  <c r="C59" s="1"/>
  <c r="AG19" i="7"/>
  <c r="F20" i="25" s="1"/>
  <c r="AH18" i="5"/>
  <c r="E20" i="25" s="1"/>
  <c r="AH2" i="5"/>
  <c r="AH3"/>
  <c r="AH4"/>
  <c r="E6" i="25" s="1"/>
  <c r="AH5" i="5"/>
  <c r="M45" i="25" s="1"/>
  <c r="AH6" i="5"/>
  <c r="E8" i="25" s="1"/>
  <c r="AH7" i="5"/>
  <c r="M47" i="25" s="1"/>
  <c r="AH8" i="5"/>
  <c r="E10" i="25" s="1"/>
  <c r="AH9" i="5"/>
  <c r="M49" i="25" s="1"/>
  <c r="AH10" i="5"/>
  <c r="E12" i="25" s="1"/>
  <c r="AH11" i="5"/>
  <c r="M51" i="25" s="1"/>
  <c r="AH12" i="5"/>
  <c r="M52" i="25" s="1"/>
  <c r="AH13" i="5"/>
  <c r="M53" i="25" s="1"/>
  <c r="AH14" i="5"/>
  <c r="E16" i="25" s="1"/>
  <c r="AH15" i="5"/>
  <c r="AH16"/>
  <c r="M56" i="25" s="1"/>
  <c r="AH17" i="5"/>
  <c r="AF19" i="3"/>
  <c r="D20" i="25" s="1"/>
  <c r="L58" s="1"/>
  <c r="AH11" i="1"/>
  <c r="C13" i="25" s="1"/>
  <c r="AH12" i="1"/>
  <c r="C14" i="25" s="1"/>
  <c r="AH13" i="1"/>
  <c r="C15" i="25" s="1"/>
  <c r="AH14" i="1"/>
  <c r="C16" i="25" s="1"/>
  <c r="AH15" i="1"/>
  <c r="C17" i="25" s="1"/>
  <c r="AH16" i="1"/>
  <c r="AH17"/>
  <c r="C19" i="25" s="1"/>
  <c r="AH18" i="1"/>
  <c r="C20" i="25" s="1"/>
  <c r="AH19" i="23"/>
  <c r="N19" i="25" s="1"/>
  <c r="J58" s="1"/>
  <c r="AH4" i="1"/>
  <c r="AH5"/>
  <c r="AH6"/>
  <c r="K46" i="25" s="1"/>
  <c r="AH7" i="1"/>
  <c r="C9" i="25" s="1"/>
  <c r="AH8" i="1"/>
  <c r="AH9"/>
  <c r="C11" i="25" s="1"/>
  <c r="AH10" i="1"/>
  <c r="C12" i="25" s="1"/>
  <c r="AF18" i="21"/>
  <c r="M19" i="25" s="1"/>
  <c r="I58" s="1"/>
  <c r="AG18" i="19"/>
  <c r="L19" i="25" s="1"/>
  <c r="AF18" i="17"/>
  <c r="K19" i="25" s="1"/>
  <c r="AI18" i="15"/>
  <c r="J19" i="25" s="1"/>
  <c r="E58" s="1"/>
  <c r="AH17" i="13"/>
  <c r="I19" i="25" s="1"/>
  <c r="D58" s="1"/>
  <c r="AF18" i="11"/>
  <c r="H19" i="25" s="1"/>
  <c r="C58" s="1"/>
  <c r="AF17" i="11"/>
  <c r="H18" i="25" s="1"/>
  <c r="C57" s="1"/>
  <c r="AG18" i="7"/>
  <c r="F19" i="25" s="1"/>
  <c r="AF18" i="3"/>
  <c r="D19" i="25" s="1"/>
  <c r="L57" s="1"/>
  <c r="AG4" i="7"/>
  <c r="F5" i="25" s="1"/>
  <c r="AG5" i="7"/>
  <c r="F6" i="25" s="1"/>
  <c r="AG6" i="7"/>
  <c r="F7" i="25" s="1"/>
  <c r="F8"/>
  <c r="AG8" i="7"/>
  <c r="F9" i="25" s="1"/>
  <c r="AG9" i="7"/>
  <c r="F10" i="25" s="1"/>
  <c r="AG10" i="7"/>
  <c r="F11" i="25" s="1"/>
  <c r="AG11" i="7"/>
  <c r="F12" i="25" s="1"/>
  <c r="AG12" i="7"/>
  <c r="F13" i="25" s="1"/>
  <c r="AG13" i="7"/>
  <c r="F14" i="25" s="1"/>
  <c r="AG14" i="7"/>
  <c r="F15" i="25" s="1"/>
  <c r="AG15" i="7"/>
  <c r="F16" i="25" s="1"/>
  <c r="AG16" i="7"/>
  <c r="F17" i="25" s="1"/>
  <c r="AG17" i="7"/>
  <c r="F18" i="25" s="1"/>
  <c r="AH18" i="23"/>
  <c r="N18" i="25" s="1"/>
  <c r="J57" s="1"/>
  <c r="AF17" i="21"/>
  <c r="M18" i="25" s="1"/>
  <c r="I57" s="1"/>
  <c r="AG17" i="19"/>
  <c r="L18" i="25" s="1"/>
  <c r="AF17" i="17"/>
  <c r="K18" i="25" s="1"/>
  <c r="AI17" i="15"/>
  <c r="AH16" i="13"/>
  <c r="I18" i="25" s="1"/>
  <c r="D57" s="1"/>
  <c r="AH17" i="23"/>
  <c r="N17" i="25" s="1"/>
  <c r="J56" s="1"/>
  <c r="AF16" i="21"/>
  <c r="M17" i="25" s="1"/>
  <c r="I56" s="1"/>
  <c r="AG16" i="19"/>
  <c r="L17" i="25" s="1"/>
  <c r="AF16" i="17"/>
  <c r="K17" i="25" s="1"/>
  <c r="AF3" i="17"/>
  <c r="AF4"/>
  <c r="K5" i="25" s="1"/>
  <c r="AF5" i="17"/>
  <c r="K6" i="25" s="1"/>
  <c r="AF6" i="17"/>
  <c r="K7" i="25" s="1"/>
  <c r="AF7" i="17"/>
  <c r="K8" i="25" s="1"/>
  <c r="AF8" i="17"/>
  <c r="K9" i="25" s="1"/>
  <c r="K10"/>
  <c r="AF10" i="17"/>
  <c r="K11" i="25" s="1"/>
  <c r="AF11" i="17"/>
  <c r="K12" i="25" s="1"/>
  <c r="AF12" i="17"/>
  <c r="K13" i="25" s="1"/>
  <c r="AF13" i="17"/>
  <c r="K14" i="25" s="1"/>
  <c r="AF14" i="17"/>
  <c r="K15" i="25" s="1"/>
  <c r="AF15" i="17"/>
  <c r="K16" i="25" s="1"/>
  <c r="AI16" i="15"/>
  <c r="J17" i="25" s="1"/>
  <c r="E56" s="1"/>
  <c r="AF16" i="11"/>
  <c r="H17" i="25" s="1"/>
  <c r="C56" s="1"/>
  <c r="AH15" i="13"/>
  <c r="I17" i="25" s="1"/>
  <c r="D56" s="1"/>
  <c r="AF3" i="11"/>
  <c r="AH2" i="13"/>
  <c r="AI3" i="15"/>
  <c r="H5" i="25"/>
  <c r="AI4" i="15"/>
  <c r="J5" i="25" s="1"/>
  <c r="AF5" i="11"/>
  <c r="H6" i="25" s="1"/>
  <c r="AH4" i="13"/>
  <c r="I6" i="25" s="1"/>
  <c r="AI5" i="15"/>
  <c r="E45" i="25" s="1"/>
  <c r="AF6" i="11"/>
  <c r="H7" i="25" s="1"/>
  <c r="AH5" i="13"/>
  <c r="I7" i="25" s="1"/>
  <c r="AI6" i="15"/>
  <c r="E46" i="25" s="1"/>
  <c r="AF7" i="11"/>
  <c r="H8" i="25" s="1"/>
  <c r="AH6" i="13"/>
  <c r="D47" i="25" s="1"/>
  <c r="AI7" i="15"/>
  <c r="J8" i="25" s="1"/>
  <c r="AF8" i="11"/>
  <c r="H9" i="25" s="1"/>
  <c r="AH7" i="13"/>
  <c r="I9" i="25" s="1"/>
  <c r="AI8" i="15"/>
  <c r="J9" i="25" s="1"/>
  <c r="AF9" i="11"/>
  <c r="H10" i="25" s="1"/>
  <c r="AH8" i="13"/>
  <c r="I10" i="25" s="1"/>
  <c r="AI9" i="15"/>
  <c r="E49" i="25" s="1"/>
  <c r="AF10" i="11"/>
  <c r="H11" i="25" s="1"/>
  <c r="AH9" i="13"/>
  <c r="I11" i="25" s="1"/>
  <c r="AI10" i="15"/>
  <c r="E50" i="25" s="1"/>
  <c r="AF11" i="11"/>
  <c r="H12" i="25" s="1"/>
  <c r="C51" s="1"/>
  <c r="AH10" i="13"/>
  <c r="I12" i="25" s="1"/>
  <c r="D51" s="1"/>
  <c r="AI11" i="15"/>
  <c r="J12" i="25" s="1"/>
  <c r="E51" s="1"/>
  <c r="AF12" i="11"/>
  <c r="H13" i="25" s="1"/>
  <c r="C52" s="1"/>
  <c r="AH11" i="13"/>
  <c r="I13" i="25" s="1"/>
  <c r="D52" s="1"/>
  <c r="AI12" i="15"/>
  <c r="J13" i="25" s="1"/>
  <c r="E52" s="1"/>
  <c r="AF13" i="11"/>
  <c r="H14" i="25" s="1"/>
  <c r="C53" s="1"/>
  <c r="I14"/>
  <c r="D53" s="1"/>
  <c r="AI13" i="15"/>
  <c r="J14" i="25" s="1"/>
  <c r="E53" s="1"/>
  <c r="AF14" i="11"/>
  <c r="H15" i="25" s="1"/>
  <c r="C54" s="1"/>
  <c r="AH13" i="13"/>
  <c r="I15" i="25" s="1"/>
  <c r="D54" s="1"/>
  <c r="AI14" i="15"/>
  <c r="J15" i="25" s="1"/>
  <c r="E54" s="1"/>
  <c r="AF15" i="11"/>
  <c r="H16" i="25" s="1"/>
  <c r="C55" s="1"/>
  <c r="AI15" i="15"/>
  <c r="J16" i="25" s="1"/>
  <c r="E55" s="1"/>
  <c r="AF4" i="3"/>
  <c r="AF5"/>
  <c r="D6" i="25" s="1"/>
  <c r="AF6" i="3"/>
  <c r="L45" i="25" s="1"/>
  <c r="AF7" i="3"/>
  <c r="D8" i="25" s="1"/>
  <c r="AF8" i="3"/>
  <c r="D9" i="25" s="1"/>
  <c r="AF9" i="3"/>
  <c r="D10" i="25" s="1"/>
  <c r="AF10" i="3"/>
  <c r="L49" i="25" s="1"/>
  <c r="AF11" i="3"/>
  <c r="D12" i="25" s="1"/>
  <c r="AF12" i="3"/>
  <c r="D13" i="25" s="1"/>
  <c r="L51" s="1"/>
  <c r="AF13" i="3"/>
  <c r="D14" i="25" s="1"/>
  <c r="L52" s="1"/>
  <c r="AF14" i="3"/>
  <c r="D15" i="25" s="1"/>
  <c r="L53" s="1"/>
  <c r="AF15" i="3"/>
  <c r="D16" i="25" s="1"/>
  <c r="L54" s="1"/>
  <c r="AF16" i="3"/>
  <c r="D17" i="25" s="1"/>
  <c r="L55" s="1"/>
  <c r="AH4" i="23"/>
  <c r="J43" i="25" s="1"/>
  <c r="AH5" i="23"/>
  <c r="N5" i="25" s="1"/>
  <c r="AH6" i="23"/>
  <c r="N6" i="25" s="1"/>
  <c r="AH7" i="23"/>
  <c r="N7" i="25" s="1"/>
  <c r="AH8" i="23"/>
  <c r="N8" i="25" s="1"/>
  <c r="AH9" i="23"/>
  <c r="N9" i="25" s="1"/>
  <c r="AH10" i="23"/>
  <c r="N10" i="25" s="1"/>
  <c r="AH11" i="23"/>
  <c r="N11" i="25" s="1"/>
  <c r="AH12" i="23"/>
  <c r="N12" i="25" s="1"/>
  <c r="J51" s="1"/>
  <c r="AH13" i="23"/>
  <c r="N13" i="25" s="1"/>
  <c r="J52" s="1"/>
  <c r="AH14" i="23"/>
  <c r="N14" i="25" s="1"/>
  <c r="J53" s="1"/>
  <c r="AH15" i="23"/>
  <c r="N15" i="25" s="1"/>
  <c r="J54" s="1"/>
  <c r="AH16" i="23"/>
  <c r="N16" i="25" s="1"/>
  <c r="J55" s="1"/>
  <c r="AF15" i="21"/>
  <c r="M16" i="25" s="1"/>
  <c r="I55" s="1"/>
  <c r="N4"/>
  <c r="AF14" i="21"/>
  <c r="M15" i="25" s="1"/>
  <c r="I54" s="1"/>
  <c r="AF3" i="21"/>
  <c r="M4" i="25" s="1"/>
  <c r="AF4" i="21"/>
  <c r="M5" i="25" s="1"/>
  <c r="AF5" i="21"/>
  <c r="I45" i="25" s="1"/>
  <c r="AF6" i="21"/>
  <c r="M7" i="25" s="1"/>
  <c r="AF7" i="21"/>
  <c r="I47" i="25" s="1"/>
  <c r="AF8" i="21"/>
  <c r="M9" i="25" s="1"/>
  <c r="AF9" i="21"/>
  <c r="AF10"/>
  <c r="M11" i="25" s="1"/>
  <c r="AF11" i="21"/>
  <c r="M12" i="25" s="1"/>
  <c r="I51" s="1"/>
  <c r="AF12" i="21"/>
  <c r="M13" i="25" s="1"/>
  <c r="I52" s="1"/>
  <c r="AF13" i="21"/>
  <c r="M14" i="25" s="1"/>
  <c r="I53" s="1"/>
  <c r="AG3" i="19"/>
  <c r="L4" i="25" s="1"/>
  <c r="AG4" i="19"/>
  <c r="L5" i="25" s="1"/>
  <c r="AG5" i="19"/>
  <c r="L6" i="25" s="1"/>
  <c r="AG6" i="19"/>
  <c r="L7" i="25" s="1"/>
  <c r="AG7" i="19"/>
  <c r="L8" i="25" s="1"/>
  <c r="AG8" i="19"/>
  <c r="L9" i="25" s="1"/>
  <c r="AG9" i="19"/>
  <c r="L10" i="25" s="1"/>
  <c r="L11"/>
  <c r="AG11" i="19"/>
  <c r="L12" i="25" s="1"/>
  <c r="AG12" i="19"/>
  <c r="L13" i="25" s="1"/>
  <c r="AG13" i="19"/>
  <c r="L14" i="25" s="1"/>
  <c r="AG14" i="19"/>
  <c r="L15" i="25" s="1"/>
  <c r="AG15" i="19"/>
  <c r="L16" i="25" s="1"/>
  <c r="I4"/>
  <c r="AG3" i="7"/>
  <c r="I49" i="25"/>
  <c r="M10"/>
  <c r="M8"/>
  <c r="M6"/>
  <c r="L50"/>
  <c r="L48"/>
  <c r="D50"/>
  <c r="D48"/>
  <c r="D46"/>
  <c r="I5"/>
  <c r="D44"/>
  <c r="K4"/>
  <c r="C5"/>
  <c r="K43"/>
  <c r="K48"/>
  <c r="C10"/>
  <c r="C8"/>
  <c r="K44"/>
  <c r="C6"/>
  <c r="C47"/>
  <c r="C45"/>
  <c r="C43"/>
  <c r="M48"/>
  <c r="M44"/>
  <c r="D43"/>
  <c r="I50"/>
  <c r="I48"/>
  <c r="K47"/>
  <c r="I46"/>
  <c r="I44"/>
  <c r="C50"/>
  <c r="E48"/>
  <c r="C46"/>
  <c r="J50"/>
  <c r="J48"/>
  <c r="J46"/>
  <c r="J44"/>
  <c r="E18"/>
  <c r="E14"/>
  <c r="J11"/>
  <c r="D11"/>
  <c r="I8"/>
  <c r="J7"/>
  <c r="D7"/>
  <c r="C48"/>
  <c r="C44"/>
  <c r="E25"/>
  <c r="E19" l="1"/>
  <c r="AJ31" i="5"/>
  <c r="M43" i="25"/>
  <c r="AJ17" i="5"/>
  <c r="E11" i="25"/>
  <c r="O11" s="1"/>
  <c r="C7"/>
  <c r="AJ18" i="1"/>
  <c r="C21" i="25"/>
  <c r="K59" s="1"/>
  <c r="N59" s="1"/>
  <c r="AJ32" i="1"/>
  <c r="K45" i="25"/>
  <c r="K49"/>
  <c r="AI36" i="1"/>
  <c r="E24" i="25"/>
  <c r="O24" s="1"/>
  <c r="M58"/>
  <c r="M57"/>
  <c r="J10"/>
  <c r="O10" s="1"/>
  <c r="J18"/>
  <c r="E57" s="1"/>
  <c r="F57" s="1"/>
  <c r="E43"/>
  <c r="F43" s="1"/>
  <c r="AJ36" i="15"/>
  <c r="D5" i="25"/>
  <c r="D18"/>
  <c r="L56" s="1"/>
  <c r="L46"/>
  <c r="L43"/>
  <c r="L44"/>
  <c r="N44" s="1"/>
  <c r="G37"/>
  <c r="H37"/>
  <c r="M55"/>
  <c r="E7"/>
  <c r="O7" s="1"/>
  <c r="E4"/>
  <c r="E15"/>
  <c r="O15" s="1"/>
  <c r="K37"/>
  <c r="M37"/>
  <c r="L37"/>
  <c r="E21"/>
  <c r="M54"/>
  <c r="M46"/>
  <c r="M60"/>
  <c r="N60" s="1"/>
  <c r="M50"/>
  <c r="N37"/>
  <c r="F48"/>
  <c r="C18"/>
  <c r="N67" s="1"/>
  <c r="K50"/>
  <c r="F63"/>
  <c r="E5"/>
  <c r="E9"/>
  <c r="O9" s="1"/>
  <c r="E13"/>
  <c r="O13" s="1"/>
  <c r="E17"/>
  <c r="O17" s="1"/>
  <c r="J6"/>
  <c r="O6" s="1"/>
  <c r="E44"/>
  <c r="F44" s="1"/>
  <c r="E47"/>
  <c r="F47" s="1"/>
  <c r="J45"/>
  <c r="N45" s="1"/>
  <c r="J47"/>
  <c r="J49"/>
  <c r="C49"/>
  <c r="H4"/>
  <c r="J4"/>
  <c r="D45"/>
  <c r="F45" s="1"/>
  <c r="L47"/>
  <c r="D49"/>
  <c r="N48"/>
  <c r="F4"/>
  <c r="F37" s="1"/>
  <c r="F54"/>
  <c r="F62"/>
  <c r="F64"/>
  <c r="F56"/>
  <c r="F60"/>
  <c r="E23"/>
  <c r="K58"/>
  <c r="O20"/>
  <c r="K54"/>
  <c r="K52"/>
  <c r="N52" s="1"/>
  <c r="O14"/>
  <c r="D61"/>
  <c r="F61" s="1"/>
  <c r="O22"/>
  <c r="O25"/>
  <c r="K63"/>
  <c r="N63" s="1"/>
  <c r="F51"/>
  <c r="O12"/>
  <c r="K57"/>
  <c r="O19"/>
  <c r="K55"/>
  <c r="K53"/>
  <c r="N53" s="1"/>
  <c r="K51"/>
  <c r="N51" s="1"/>
  <c r="K62"/>
  <c r="N62" s="1"/>
  <c r="F53"/>
  <c r="F52"/>
  <c r="F46"/>
  <c r="I43"/>
  <c r="I76" s="1"/>
  <c r="O8"/>
  <c r="F50"/>
  <c r="F58"/>
  <c r="F59"/>
  <c r="N61"/>
  <c r="G73" l="1"/>
  <c r="N49"/>
  <c r="O21"/>
  <c r="L76"/>
  <c r="M76"/>
  <c r="J76"/>
  <c r="N57"/>
  <c r="N58"/>
  <c r="Q72" s="1"/>
  <c r="D37"/>
  <c r="O5"/>
  <c r="J37"/>
  <c r="N46"/>
  <c r="E37"/>
  <c r="N55"/>
  <c r="N50"/>
  <c r="C37"/>
  <c r="N43"/>
  <c r="N54"/>
  <c r="N47"/>
  <c r="K56"/>
  <c r="N56" s="1"/>
  <c r="O18"/>
  <c r="F49"/>
  <c r="O23"/>
  <c r="Q34" l="1"/>
  <c r="Q57"/>
  <c r="K76"/>
  <c r="I16"/>
  <c r="I37" s="1"/>
  <c r="O16" l="1"/>
  <c r="Q19" s="1"/>
  <c r="D55"/>
  <c r="F55" s="1"/>
  <c r="F77" l="1"/>
  <c r="G58"/>
  <c r="O37"/>
</calcChain>
</file>

<file path=xl/comments1.xml><?xml version="1.0" encoding="utf-8"?>
<comments xmlns="http://schemas.openxmlformats.org/spreadsheetml/2006/main">
  <authors>
    <author>Øystein Dahl</author>
  </authors>
  <commentList>
    <comment ref="Z16" authorId="0">
      <text>
        <r>
          <rPr>
            <b/>
            <sz val="8"/>
            <color indexed="81"/>
            <rFont val="Tahoma"/>
            <family val="2"/>
          </rPr>
          <t>Ny rekord for mars</t>
        </r>
      </text>
    </comment>
  </commentList>
</comments>
</file>

<file path=xl/comments2.xml><?xml version="1.0" encoding="utf-8"?>
<comments xmlns="http://schemas.openxmlformats.org/spreadsheetml/2006/main">
  <authors>
    <author>Øystein</author>
  </authors>
  <commentList>
    <comment ref="F18" authorId="0">
      <text>
        <r>
          <rPr>
            <b/>
            <sz val="10"/>
            <color indexed="81"/>
            <rFont val="Tahoma"/>
            <family val="2"/>
          </rPr>
          <t>Antatt, 2,9 gr. Kl. 1750. Data for kl.13 finnes ikke</t>
        </r>
      </text>
    </comment>
  </commentList>
</comments>
</file>

<file path=xl/comments3.xml><?xml version="1.0" encoding="utf-8"?>
<comments xmlns="http://schemas.openxmlformats.org/spreadsheetml/2006/main">
  <authors>
    <author>Øystein Dahl</author>
  </authors>
  <commentList>
    <comment ref="C37" authorId="0">
      <text>
        <r>
          <rPr>
            <b/>
            <sz val="8"/>
            <color indexed="81"/>
            <rFont val="Tahoma"/>
            <family val="2"/>
          </rPr>
          <t>Disse teller ikke. Januar og februar i 1993 mangler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Disse teller ikke. Januar og februar i 1993 mangler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<sst xmlns="http://schemas.openxmlformats.org/spreadsheetml/2006/main" count="166" uniqueCount="97">
  <si>
    <t>3,5</t>
  </si>
  <si>
    <t>bra sommer</t>
  </si>
  <si>
    <t xml:space="preserve">toppsommer </t>
  </si>
  <si>
    <t>dårlig sommer</t>
  </si>
  <si>
    <t>Snitt</t>
  </si>
  <si>
    <t>Snitt år</t>
  </si>
  <si>
    <t>Snitt sept</t>
  </si>
  <si>
    <t>Snitt mars</t>
  </si>
  <si>
    <t>År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</si>
  <si>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</si>
  <si>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</si>
  <si>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</si>
  <si>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</si>
  <si>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</si>
  <si>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</si>
  <si>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</si>
  <si>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</si>
  <si>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</si>
  <si>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</si>
  <si>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</si>
  <si>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</si>
  <si>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Sommermånedene</t>
  </si>
  <si>
    <t>Vintermånedene</t>
  </si>
  <si>
    <t>JUNI</t>
  </si>
  <si>
    <t>JULI</t>
  </si>
  <si>
    <t>AUGUST</t>
  </si>
  <si>
    <t>snitt</t>
  </si>
  <si>
    <t>93/94</t>
  </si>
  <si>
    <t>94/95</t>
  </si>
  <si>
    <t>95/96</t>
  </si>
  <si>
    <t>96/97</t>
  </si>
  <si>
    <t>97/98</t>
  </si>
  <si>
    <t>98/99</t>
  </si>
  <si>
    <t>99/00</t>
  </si>
  <si>
    <t>00/01</t>
  </si>
  <si>
    <t>Snitt sommer</t>
  </si>
  <si>
    <t>Snitt vinter</t>
  </si>
  <si>
    <t>2001/2002</t>
  </si>
  <si>
    <t>4,,5</t>
  </si>
  <si>
    <t>Gj.snitt</t>
  </si>
  <si>
    <t>Kjempesommer</t>
  </si>
  <si>
    <t>2003/2004</t>
  </si>
  <si>
    <t>Meget bra sommer</t>
  </si>
  <si>
    <t>Årssnitt</t>
  </si>
  <si>
    <t>2004/2005</t>
  </si>
  <si>
    <t>2002/2003</t>
  </si>
  <si>
    <t>Snitt Febr.</t>
  </si>
  <si>
    <t>Brukbar sommer</t>
  </si>
  <si>
    <t>2005/2006</t>
  </si>
  <si>
    <t>Dårlig sommer</t>
  </si>
  <si>
    <t>2006/2007</t>
  </si>
  <si>
    <t>God sommer</t>
  </si>
  <si>
    <t>2007/2008</t>
  </si>
  <si>
    <t>Snitt pr. måned</t>
  </si>
  <si>
    <t>Årsnitt</t>
  </si>
  <si>
    <t>Gjennom-</t>
  </si>
  <si>
    <t>Snitt pr mnd</t>
  </si>
  <si>
    <t>Middels sommer</t>
  </si>
  <si>
    <t>Snitt for Juni</t>
  </si>
  <si>
    <r>
      <t>Gjennomsnittstemperatur fra 1993 (</t>
    </r>
    <r>
      <rPr>
        <sz val="12"/>
        <rFont val="Arial"/>
        <family val="2"/>
      </rPr>
      <t>manuelt avlest kl.13.00</t>
    </r>
    <r>
      <rPr>
        <sz val="18"/>
        <rFont val="Arial"/>
        <family val="2"/>
      </rPr>
      <t>)</t>
    </r>
  </si>
  <si>
    <t>2008/2009</t>
  </si>
  <si>
    <t>2009/2010</t>
  </si>
  <si>
    <t>2010/2011</t>
  </si>
  <si>
    <t>Elendig sommer</t>
  </si>
  <si>
    <t xml:space="preserve">Gjennomsnitt </t>
  </si>
  <si>
    <t>SNITT Juli</t>
  </si>
  <si>
    <t>2011/2012</t>
  </si>
  <si>
    <t>Litt over middels sommer</t>
  </si>
  <si>
    <t>2012/2013</t>
  </si>
  <si>
    <t>2002/2003.</t>
  </si>
  <si>
    <t>2013/2014</t>
  </si>
  <si>
    <t>2014/2015</t>
  </si>
  <si>
    <t>2015/2016</t>
  </si>
  <si>
    <t>2016/2017</t>
  </si>
  <si>
    <t>2017/2018</t>
  </si>
  <si>
    <t>2018/2019</t>
  </si>
  <si>
    <t>APRIL</t>
  </si>
  <si>
    <t xml:space="preserve">Snitt </t>
  </si>
  <si>
    <t>Perioden 4/11-20/11,2007 er</t>
  </si>
  <si>
    <t>2019/2020</t>
  </si>
  <si>
    <t>Snitt pr.mnd</t>
  </si>
  <si>
    <t>Middels sommer+</t>
  </si>
  <si>
    <t>SEPTEMBER</t>
  </si>
  <si>
    <t>1. halvdel</t>
  </si>
  <si>
    <t>2. halvdel</t>
  </si>
  <si>
    <t>Hele måneden</t>
  </si>
  <si>
    <t>Temp November</t>
  </si>
  <si>
    <t>Temp oktober</t>
  </si>
  <si>
    <t>2020/2021</t>
  </si>
  <si>
    <t>Bra sommer</t>
  </si>
  <si>
    <t>2021/2022</t>
  </si>
  <si>
    <t>2022/2023</t>
  </si>
  <si>
    <t>Temperaturer Februar</t>
  </si>
  <si>
    <t xml:space="preserve"> gode gjetninger pga datacrash.</t>
  </si>
  <si>
    <t>2022/2024</t>
  </si>
  <si>
    <t>2023/2024</t>
  </si>
  <si>
    <t>NB! Legg merke til at alle 3 diagramene har trendlinjer.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</si>
</sst>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/>
    <xf numFmtId="0" fontId="4" fillId="0" borderId="0" xfId="0" applyFont="1"/>
    <xf numFmtId="2" fontId="0" fillId="0" borderId="0" xfId="0" applyNumberFormat="1"/>
    <xf numFmtId="2" fontId="0" fillId="2" borderId="1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4" borderId="0" xfId="0" applyFill="1"/>
    <xf numFmtId="0" fontId="5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NumberFormat="1" applyFont="1" applyFill="1"/>
    <xf numFmtId="2" fontId="0" fillId="4" borderId="0" xfId="0" applyNumberFormat="1" applyFill="1" applyAlignment="1">
      <alignment horizontal="center"/>
    </xf>
    <xf numFmtId="0" fontId="2" fillId="5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16" fontId="2" fillId="4" borderId="0" xfId="0" applyNumberFormat="1" applyFont="1" applyFill="1"/>
    <xf numFmtId="0" fontId="3" fillId="0" borderId="0" xfId="0" applyFont="1"/>
    <xf numFmtId="0" fontId="2" fillId="0" borderId="0" xfId="0" applyFont="1" applyFill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2" fontId="0" fillId="0" borderId="3" xfId="0" applyNumberFormat="1" applyBorder="1" applyAlignment="1">
      <alignment horizontal="center"/>
    </xf>
    <xf numFmtId="2" fontId="3" fillId="0" borderId="3" xfId="0" applyNumberFormat="1" applyFont="1" applyBorder="1"/>
    <xf numFmtId="2" fontId="0" fillId="6" borderId="3" xfId="0" applyNumberForma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2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2" fontId="2" fillId="7" borderId="4" xfId="0" applyNumberFormat="1" applyFont="1" applyFill="1" applyBorder="1"/>
    <xf numFmtId="0" fontId="0" fillId="0" borderId="3" xfId="0" applyBorder="1"/>
    <xf numFmtId="0" fontId="2" fillId="0" borderId="3" xfId="0" applyFont="1" applyFill="1" applyBorder="1"/>
    <xf numFmtId="0" fontId="0" fillId="8" borderId="3" xfId="0" applyFill="1" applyBorder="1"/>
    <xf numFmtId="2" fontId="0" fillId="8" borderId="4" xfId="0" applyNumberFormat="1" applyFill="1" applyBorder="1" applyAlignment="1">
      <alignment horizontal="center"/>
    </xf>
    <xf numFmtId="0" fontId="0" fillId="0" borderId="0" xfId="0" applyFill="1"/>
    <xf numFmtId="0" fontId="2" fillId="3" borderId="0" xfId="0" applyFont="1" applyFill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2" fontId="2" fillId="0" borderId="3" xfId="0" applyNumberFormat="1" applyFont="1" applyBorder="1"/>
    <xf numFmtId="0" fontId="1" fillId="0" borderId="3" xfId="0" applyFont="1" applyBorder="1"/>
    <xf numFmtId="0" fontId="0" fillId="3" borderId="3" xfId="0" applyFill="1" applyBorder="1"/>
    <xf numFmtId="0" fontId="0" fillId="0" borderId="3" xfId="0" applyBorder="1" applyAlignment="1">
      <alignment horizontal="right"/>
    </xf>
    <xf numFmtId="0" fontId="3" fillId="0" borderId="3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Fill="1" applyBorder="1"/>
    <xf numFmtId="0" fontId="0" fillId="0" borderId="3" xfId="0" applyFill="1" applyBorder="1"/>
    <xf numFmtId="0" fontId="2" fillId="0" borderId="3" xfId="0" applyFont="1" applyFill="1" applyBorder="1" applyAlignment="1">
      <alignment horizontal="center"/>
    </xf>
    <xf numFmtId="0" fontId="1" fillId="0" borderId="0" xfId="0" applyFont="1" applyBorder="1"/>
    <xf numFmtId="0" fontId="2" fillId="0" borderId="8" xfId="0" applyFont="1" applyBorder="1"/>
    <xf numFmtId="0" fontId="1" fillId="0" borderId="9" xfId="0" applyFont="1" applyFill="1" applyBorder="1"/>
    <xf numFmtId="0" fontId="14" fillId="0" borderId="0" xfId="0" applyFont="1"/>
    <xf numFmtId="0" fontId="0" fillId="0" borderId="3" xfId="0" applyFill="1" applyBorder="1" applyAlignment="1">
      <alignment horizontal="center"/>
    </xf>
    <xf numFmtId="0" fontId="0" fillId="0" borderId="7" xfId="0" applyFill="1" applyBorder="1"/>
    <xf numFmtId="0" fontId="0" fillId="0" borderId="3" xfId="0" applyNumberFormat="1" applyBorder="1"/>
    <xf numFmtId="2" fontId="1" fillId="2" borderId="0" xfId="0" applyNumberFormat="1" applyFont="1" applyFill="1" applyAlignment="1">
      <alignment horizontal="center"/>
    </xf>
    <xf numFmtId="2" fontId="1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Alignment="1">
      <alignment horizontal="left"/>
    </xf>
    <xf numFmtId="0" fontId="2" fillId="0" borderId="1" xfId="0" applyFont="1" applyBorder="1"/>
    <xf numFmtId="0" fontId="2" fillId="0" borderId="0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1" fillId="2" borderId="2" xfId="0" applyNumberFormat="1" applyFont="1" applyFill="1" applyBorder="1" applyAlignment="1">
      <alignment horizontal="center"/>
    </xf>
    <xf numFmtId="2" fontId="1" fillId="3" borderId="0" xfId="0" applyNumberFormat="1" applyFont="1" applyFill="1"/>
    <xf numFmtId="2" fontId="1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/>
    <xf numFmtId="2" fontId="2" fillId="2" borderId="3" xfId="0" applyNumberFormat="1" applyFont="1" applyFill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8" xfId="0" applyBorder="1"/>
    <xf numFmtId="0" fontId="2" fillId="0" borderId="0" xfId="0" applyFont="1" applyBorder="1"/>
    <xf numFmtId="0" fontId="0" fillId="0" borderId="9" xfId="0" applyBorder="1"/>
    <xf numFmtId="2" fontId="1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0" fontId="10" fillId="0" borderId="3" xfId="0" applyFont="1" applyBorder="1"/>
    <xf numFmtId="2" fontId="15" fillId="0" borderId="3" xfId="0" applyNumberFormat="1" applyFont="1" applyBorder="1"/>
    <xf numFmtId="2" fontId="15" fillId="9" borderId="10" xfId="0" applyNumberFormat="1" applyFont="1" applyFill="1" applyBorder="1" applyAlignment="1">
      <alignment horizontal="center"/>
    </xf>
    <xf numFmtId="0" fontId="10" fillId="0" borderId="9" xfId="0" applyFont="1" applyBorder="1"/>
    <xf numFmtId="0" fontId="11" fillId="0" borderId="9" xfId="0" applyFont="1" applyBorder="1" applyAlignment="1">
      <alignment horizontal="center"/>
    </xf>
    <xf numFmtId="2" fontId="1" fillId="10" borderId="3" xfId="0" applyNumberFormat="1" applyFont="1" applyFill="1" applyBorder="1"/>
    <xf numFmtId="2" fontId="2" fillId="0" borderId="0" xfId="0" applyNumberFormat="1" applyFont="1"/>
    <xf numFmtId="2" fontId="2" fillId="0" borderId="0" xfId="0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3" xfId="0" applyFont="1" applyFill="1" applyBorder="1"/>
    <xf numFmtId="0" fontId="0" fillId="0" borderId="3" xfId="0" applyNumberFormat="1" applyFill="1" applyBorder="1"/>
    <xf numFmtId="2" fontId="0" fillId="3" borderId="3" xfId="0" applyNumberFormat="1" applyFill="1" applyBorder="1"/>
    <xf numFmtId="0" fontId="2" fillId="0" borderId="1" xfId="0" applyFont="1" applyFill="1" applyBorder="1"/>
    <xf numFmtId="2" fontId="0" fillId="0" borderId="0" xfId="0" applyNumberFormat="1" applyBorder="1"/>
    <xf numFmtId="164" fontId="0" fillId="0" borderId="3" xfId="0" applyNumberFormat="1" applyBorder="1"/>
    <xf numFmtId="0" fontId="1" fillId="0" borderId="3" xfId="0" applyNumberFormat="1" applyFont="1" applyBorder="1"/>
    <xf numFmtId="164" fontId="0" fillId="0" borderId="1" xfId="0" applyNumberFormat="1" applyBorder="1"/>
    <xf numFmtId="164" fontId="0" fillId="0" borderId="3" xfId="0" applyNumberFormat="1" applyBorder="1" applyAlignment="1">
      <alignment horizontal="left"/>
    </xf>
    <xf numFmtId="164" fontId="0" fillId="0" borderId="3" xfId="0" applyNumberFormat="1" applyFill="1" applyBorder="1"/>
    <xf numFmtId="0" fontId="0" fillId="0" borderId="11" xfId="0" applyBorder="1"/>
    <xf numFmtId="0" fontId="1" fillId="0" borderId="8" xfId="0" applyFont="1" applyBorder="1"/>
    <xf numFmtId="2" fontId="0" fillId="0" borderId="9" xfId="0" applyNumberFormat="1" applyBorder="1"/>
    <xf numFmtId="2" fontId="0" fillId="0" borderId="3" xfId="0" applyNumberFormat="1" applyBorder="1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12" xfId="0" applyBorder="1"/>
    <xf numFmtId="164" fontId="0" fillId="11" borderId="0" xfId="0" applyNumberFormat="1" applyFill="1" applyAlignment="1">
      <alignment horizontal="center"/>
    </xf>
    <xf numFmtId="0" fontId="0" fillId="11" borderId="0" xfId="0" applyFill="1"/>
    <xf numFmtId="164" fontId="0" fillId="11" borderId="0" xfId="0" applyNumberFormat="1" applyFill="1"/>
    <xf numFmtId="0" fontId="0" fillId="11" borderId="3" xfId="0" applyFill="1" applyBorder="1"/>
    <xf numFmtId="0" fontId="0" fillId="0" borderId="0" xfId="0" applyNumberFormat="1"/>
    <xf numFmtId="0" fontId="17" fillId="0" borderId="0" xfId="0" applyFont="1"/>
    <xf numFmtId="2" fontId="1" fillId="0" borderId="9" xfId="0" applyNumberFormat="1" applyFont="1" applyFill="1" applyBorder="1"/>
    <xf numFmtId="0" fontId="5" fillId="0" borderId="0" xfId="0" applyFont="1"/>
    <xf numFmtId="0" fontId="0" fillId="0" borderId="8" xfId="0" applyFill="1" applyBorder="1"/>
    <xf numFmtId="2" fontId="1" fillId="0" borderId="1" xfId="0" applyNumberFormat="1" applyFont="1" applyBorder="1"/>
    <xf numFmtId="0" fontId="11" fillId="0" borderId="3" xfId="0" applyFont="1" applyBorder="1"/>
    <xf numFmtId="0" fontId="0" fillId="12" borderId="3" xfId="0" applyFill="1" applyBorder="1"/>
    <xf numFmtId="164" fontId="0" fillId="12" borderId="0" xfId="0" applyNumberFormat="1" applyFill="1"/>
    <xf numFmtId="0" fontId="0" fillId="11" borderId="7" xfId="0" applyFill="1" applyBorder="1"/>
    <xf numFmtId="0" fontId="18" fillId="0" borderId="0" xfId="0" applyFont="1"/>
    <xf numFmtId="0" fontId="0" fillId="12" borderId="0" xfId="0" applyFill="1" applyBorder="1" applyAlignment="1">
      <alignment horizontal="center"/>
    </xf>
    <xf numFmtId="2" fontId="1" fillId="1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/>
    <xf numFmtId="2" fontId="15" fillId="0" borderId="8" xfId="0" applyNumberFormat="1" applyFont="1" applyBorder="1"/>
    <xf numFmtId="2" fontId="10" fillId="0" borderId="9" xfId="0" applyNumberFormat="1" applyFont="1" applyBorder="1"/>
    <xf numFmtId="0" fontId="3" fillId="11" borderId="3" xfId="0" applyFont="1" applyFill="1" applyBorder="1"/>
    <xf numFmtId="0" fontId="1" fillId="11" borderId="3" xfId="0" applyFont="1" applyFill="1" applyBorder="1"/>
    <xf numFmtId="0" fontId="19" fillId="0" borderId="0" xfId="0" applyFont="1"/>
    <xf numFmtId="0" fontId="2" fillId="13" borderId="3" xfId="0" applyFont="1" applyFill="1" applyBorder="1"/>
    <xf numFmtId="0" fontId="0" fillId="13" borderId="3" xfId="0" applyFill="1" applyBorder="1"/>
    <xf numFmtId="2" fontId="1" fillId="13" borderId="3" xfId="0" applyNumberFormat="1" applyFont="1" applyFill="1" applyBorder="1"/>
    <xf numFmtId="16" fontId="2" fillId="4" borderId="0" xfId="0" applyNumberFormat="1" applyFont="1" applyFill="1" applyAlignment="1">
      <alignment horizontal="left"/>
    </xf>
    <xf numFmtId="0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horizontal="left"/>
    </xf>
    <xf numFmtId="164" fontId="0" fillId="11" borderId="3" xfId="0" applyNumberFormat="1" applyFill="1" applyBorder="1"/>
    <xf numFmtId="164" fontId="0" fillId="12" borderId="0" xfId="0" applyNumberFormat="1" applyFill="1" applyAlignment="1">
      <alignment horizontal="center"/>
    </xf>
    <xf numFmtId="164" fontId="20" fillId="14" borderId="0" xfId="0" applyNumberFormat="1" applyFont="1" applyFill="1"/>
    <xf numFmtId="164" fontId="0" fillId="14" borderId="0" xfId="0" applyNumberFormat="1" applyFill="1"/>
    <xf numFmtId="2" fontId="1" fillId="11" borderId="0" xfId="0" applyNumberFormat="1" applyFont="1" applyFill="1"/>
    <xf numFmtId="2" fontId="1" fillId="15" borderId="0" xfId="0" applyNumberFormat="1" applyFont="1" applyFill="1"/>
    <xf numFmtId="0" fontId="0" fillId="15" borderId="0" xfId="0" applyFill="1"/>
    <xf numFmtId="2" fontId="2" fillId="11" borderId="0" xfId="0" applyNumberFormat="1" applyFont="1" applyFill="1" applyBorder="1"/>
    <xf numFmtId="2" fontId="3" fillId="12" borderId="3" xfId="0" applyNumberFormat="1" applyFont="1" applyFill="1" applyBorder="1"/>
    <xf numFmtId="0" fontId="0" fillId="15" borderId="3" xfId="0" applyFill="1" applyBorder="1"/>
    <xf numFmtId="0" fontId="0" fillId="12" borderId="0" xfId="0" applyFill="1"/>
    <xf numFmtId="0" fontId="1" fillId="0" borderId="8" xfId="0" applyFont="1" applyFill="1" applyBorder="1"/>
    <xf numFmtId="2" fontId="1" fillId="16" borderId="3" xfId="0" applyNumberFormat="1" applyFont="1" applyFill="1" applyBorder="1"/>
    <xf numFmtId="2" fontId="1" fillId="12" borderId="3" xfId="0" applyNumberFormat="1" applyFont="1" applyFill="1" applyBorder="1"/>
    <xf numFmtId="0" fontId="0" fillId="11" borderId="1" xfId="0" applyFill="1" applyBorder="1"/>
    <xf numFmtId="0" fontId="2" fillId="12" borderId="3" xfId="0" applyFont="1" applyFill="1" applyBorder="1" applyAlignment="1">
      <alignment horizontal="center"/>
    </xf>
    <xf numFmtId="2" fontId="2" fillId="12" borderId="3" xfId="0" applyNumberFormat="1" applyFont="1" applyFill="1" applyBorder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  <color rgb="FFDBDEF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1"/>
  <c:chart>
    <c:title>
      <c:tx>
        <c:rich>
          <a:bodyPr/>
          <a:lstStyle/>
          <a:p>
            <a:pPr>
              <a:defRPr lang="nb-NO" sz="2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Gjennomsnitt somre siden 1993, Juni</a:t>
            </a:r>
            <a:r>
              <a:rPr lang="nb-NO" baseline="0"/>
              <a:t> - August</a:t>
            </a:r>
            <a:endParaRPr lang="nb-NO"/>
          </a:p>
        </c:rich>
      </c:tx>
      <c:layout>
        <c:manualLayout>
          <c:xMode val="edge"/>
          <c:yMode val="edge"/>
          <c:x val="0.30566556425966329"/>
          <c:y val="3.06278942854915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266039349871727E-2"/>
          <c:y val="0.14059419534556344"/>
          <c:w val="0.70230966638160064"/>
          <c:h val="0.52277278269336203"/>
        </c:manualLayout>
      </c:layout>
      <c:lineChart>
        <c:grouping val="standard"/>
        <c:ser>
          <c:idx val="0"/>
          <c:order val="0"/>
          <c:tx>
            <c:v>Gjennomsnittstemp fra 1993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lang="nb-NO"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b-NO"/>
                </a:p>
              </c:txPr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lang="nb-NO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Val val="1"/>
          </c:dLbls>
          <c:trendline>
            <c:name>Trendlinje</c:name>
            <c:spPr>
              <a:ln w="19050">
                <a:solidFill>
                  <a:schemeClr val="accent6">
                    <a:lumMod val="75000"/>
                  </a:schemeClr>
                </a:solidFill>
              </a:ln>
            </c:spPr>
            <c:trendlineType val="linear"/>
          </c:trendline>
          <c:trendline>
            <c:spPr>
              <a:ln>
                <a:gradFill>
                  <a:gsLst>
                    <a:gs pos="0">
                      <a:schemeClr val="bg1"/>
                    </a:gs>
                    <a:gs pos="25000">
                      <a:srgbClr val="FF6633"/>
                    </a:gs>
                    <a:gs pos="50000">
                      <a:srgbClr val="FFFF00"/>
                    </a:gs>
                    <a:gs pos="75000">
                      <a:srgbClr val="01A78F"/>
                    </a:gs>
                    <a:gs pos="100000">
                      <a:srgbClr val="3366FF"/>
                    </a:gs>
                  </a:gsLst>
                  <a:lin ang="5400000" scaled="0"/>
                </a:gradFill>
              </a:ln>
            </c:spPr>
            <c:trendlineType val="exp"/>
          </c:trendline>
          <c:cat>
            <c:numRef>
              <c:f>Årstemp!$B$43:$B$73</c:f>
              <c:numCache>
                <c:formatCode>General</c:formatCode>
                <c:ptCount val="3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</c:numCache>
            </c:numRef>
          </c:cat>
          <c:val>
            <c:numRef>
              <c:f>Årstemp!$F$43:$F$73</c:f>
              <c:numCache>
                <c:formatCode>0.00</c:formatCode>
                <c:ptCount val="31"/>
                <c:pt idx="0">
                  <c:v>16.404121863799283</c:v>
                </c:pt>
                <c:pt idx="1">
                  <c:v>17.937992831541219</c:v>
                </c:pt>
                <c:pt idx="2">
                  <c:v>16.000537634408602</c:v>
                </c:pt>
                <c:pt idx="3">
                  <c:v>18.408243727598563</c:v>
                </c:pt>
                <c:pt idx="4">
                  <c:v>21.365949820788529</c:v>
                </c:pt>
                <c:pt idx="5">
                  <c:v>16.840501792114697</c:v>
                </c:pt>
                <c:pt idx="6">
                  <c:v>17.329211469534048</c:v>
                </c:pt>
                <c:pt idx="7">
                  <c:v>16.359498207885306</c:v>
                </c:pt>
                <c:pt idx="8">
                  <c:v>17.168817204301074</c:v>
                </c:pt>
                <c:pt idx="9">
                  <c:v>21.712365591397852</c:v>
                </c:pt>
                <c:pt idx="10">
                  <c:v>20.518637992831543</c:v>
                </c:pt>
                <c:pt idx="11">
                  <c:v>18.50663082437276</c:v>
                </c:pt>
                <c:pt idx="12">
                  <c:v>17.8089605734767</c:v>
                </c:pt>
                <c:pt idx="13">
                  <c:v>20.128494623655914</c:v>
                </c:pt>
                <c:pt idx="14">
                  <c:v>18.073835125448028</c:v>
                </c:pt>
                <c:pt idx="15">
                  <c:v>18.255017921146955</c:v>
                </c:pt>
                <c:pt idx="16">
                  <c:v>17.9836917562724</c:v>
                </c:pt>
                <c:pt idx="17">
                  <c:v>17.095161290322579</c:v>
                </c:pt>
                <c:pt idx="18">
                  <c:v>18.631899641577061</c:v>
                </c:pt>
                <c:pt idx="19">
                  <c:v>15.362365591397849</c:v>
                </c:pt>
                <c:pt idx="20">
                  <c:v>17.000716845878134</c:v>
                </c:pt>
                <c:pt idx="21">
                  <c:v>19.492114695340501</c:v>
                </c:pt>
                <c:pt idx="22">
                  <c:v>15.904838709677421</c:v>
                </c:pt>
                <c:pt idx="23">
                  <c:v>16.906810035842295</c:v>
                </c:pt>
                <c:pt idx="24">
                  <c:v>16.323118279569893</c:v>
                </c:pt>
                <c:pt idx="25">
                  <c:v>17.479390681003583</c:v>
                </c:pt>
                <c:pt idx="26">
                  <c:v>17.947132616487455</c:v>
                </c:pt>
                <c:pt idx="27">
                  <c:v>18.68136200716846</c:v>
                </c:pt>
                <c:pt idx="28">
                  <c:v>18.659677419354839</c:v>
                </c:pt>
                <c:pt idx="29">
                  <c:v>17.117562724014338</c:v>
                </c:pt>
                <c:pt idx="30">
                  <c:v>18.29498207885305</c:v>
                </c:pt>
              </c:numCache>
            </c:numRef>
          </c:val>
        </c:ser>
        <c:marker val="1"/>
        <c:axId val="84174336"/>
        <c:axId val="84176256"/>
      </c:lineChart>
      <c:catAx>
        <c:axId val="841743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nb-NO"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10013179490288272"/>
              <c:y val="0.8300156440841166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100000" vert="horz" anchor="t" anchorCtr="0"/>
          <a:lstStyle/>
          <a:p>
            <a:pPr>
              <a:defRPr lang="nb-NO" sz="7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4176256"/>
        <c:crosses val="autoZero"/>
        <c:auto val="1"/>
        <c:lblAlgn val="ctr"/>
        <c:lblOffset val="100"/>
        <c:tickLblSkip val="1"/>
        <c:tickMarkSkip val="1"/>
      </c:catAx>
      <c:valAx>
        <c:axId val="84176256"/>
        <c:scaling>
          <c:orientation val="minMax"/>
          <c:min val="1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nb-NO"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Temperaturer</a:t>
                </a:r>
              </a:p>
            </c:rich>
          </c:tx>
          <c:layout>
            <c:manualLayout>
              <c:xMode val="edge"/>
              <c:yMode val="edge"/>
              <c:x val="7.2463397165174834E-3"/>
              <c:y val="0.29709061614822901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nb-NO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4174336"/>
        <c:crosses val="max"/>
        <c:crossBetween val="midCat"/>
        <c:majorUnit val="1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99059024807541"/>
          <c:y val="0.94059489098516169"/>
          <c:w val="0.40290846877673231"/>
          <c:h val="4.75247524752475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nb-NO"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blurRad="50800" dist="50800" dir="5400000" sx="48000" sy="48000" algn="ctr" rotWithShape="0">
        <a:srgbClr val="000000">
          <a:alpha val="30000"/>
        </a:srgbClr>
      </a:outerShdw>
    </a:effectLst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lang="nb-NO"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Gjennomsnitt vintre siden 93/94, November - Mars</a:t>
            </a:r>
          </a:p>
        </c:rich>
      </c:tx>
      <c:layout>
        <c:manualLayout>
          <c:xMode val="edge"/>
          <c:yMode val="edge"/>
          <c:x val="0.35228062586601488"/>
          <c:y val="3.43435586176727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111620721407593E-2"/>
          <c:y val="0.18750047683838394"/>
          <c:w val="0.82861266376037768"/>
          <c:h val="0.40885520643922535"/>
        </c:manualLayout>
      </c:layout>
      <c:lineChart>
        <c:grouping val="stacked"/>
        <c:ser>
          <c:idx val="0"/>
          <c:order val="0"/>
          <c:tx>
            <c:v>Gjennomsnittstemperaturer for vintrene fra 1994</c:v>
          </c:tx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#,##0.00" sourceLinked="0"/>
            <c:spPr>
              <a:noFill/>
              <a:ln w="25400">
                <a:noFill/>
              </a:ln>
            </c:spPr>
            <c:txPr>
              <a:bodyPr rot="0" vert="horz" anchor="t" anchorCtr="0"/>
              <a:lstStyle/>
              <a:p>
                <a:pPr algn="ctr" rtl="1">
                  <a:defRPr lang="nb-NO" sz="9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Val val="1"/>
          </c:dLbls>
          <c:cat>
            <c:strRef>
              <c:f>Årstemp!$H$43:$H$72</c:f>
              <c:strCache>
                <c:ptCount val="30"/>
                <c:pt idx="0">
                  <c:v>93/94</c:v>
                </c:pt>
                <c:pt idx="1">
                  <c:v>94/95</c:v>
                </c:pt>
                <c:pt idx="2">
                  <c:v>95/96</c:v>
                </c:pt>
                <c:pt idx="3">
                  <c:v>96/97</c:v>
                </c:pt>
                <c:pt idx="4">
                  <c:v>97/98</c:v>
                </c:pt>
                <c:pt idx="5">
                  <c:v>98/99</c:v>
                </c:pt>
                <c:pt idx="6">
                  <c:v>99/00</c:v>
                </c:pt>
                <c:pt idx="7">
                  <c:v>00/01</c:v>
                </c:pt>
                <c:pt idx="8">
                  <c:v>2001/2002</c:v>
                </c:pt>
                <c:pt idx="9">
                  <c:v>2002/2003.</c:v>
                </c:pt>
                <c:pt idx="10">
                  <c:v>2003/2004</c:v>
                </c:pt>
                <c:pt idx="11">
                  <c:v>2004/2005</c:v>
                </c:pt>
                <c:pt idx="12">
                  <c:v>2005/2006</c:v>
                </c:pt>
                <c:pt idx="13">
                  <c:v>2006/2007</c:v>
                </c:pt>
                <c:pt idx="14">
                  <c:v>2007/2008</c:v>
                </c:pt>
                <c:pt idx="15">
                  <c:v>2008/2009</c:v>
                </c:pt>
                <c:pt idx="16">
                  <c:v>2009/2010</c:v>
                </c:pt>
                <c:pt idx="17">
                  <c:v>2010/2011</c:v>
                </c:pt>
                <c:pt idx="18">
                  <c:v>2011/2012</c:v>
                </c:pt>
                <c:pt idx="19">
                  <c:v>2012/2013</c:v>
                </c:pt>
                <c:pt idx="20">
                  <c:v>2013/2014</c:v>
                </c:pt>
                <c:pt idx="21">
                  <c:v>2014/2015</c:v>
                </c:pt>
                <c:pt idx="22">
                  <c:v>2015/2016</c:v>
                </c:pt>
                <c:pt idx="23">
                  <c:v>2016/2017</c:v>
                </c:pt>
                <c:pt idx="24">
                  <c:v>2017/2018</c:v>
                </c:pt>
                <c:pt idx="25">
                  <c:v>2018/2019</c:v>
                </c:pt>
                <c:pt idx="26">
                  <c:v>2019/2020</c:v>
                </c:pt>
                <c:pt idx="27">
                  <c:v>2020/2021</c:v>
                </c:pt>
                <c:pt idx="28">
                  <c:v>2021/2022</c:v>
                </c:pt>
                <c:pt idx="29">
                  <c:v>2022/2023</c:v>
                </c:pt>
              </c:strCache>
            </c:strRef>
          </c:cat>
          <c:val>
            <c:numRef>
              <c:f>Årstemp!$N$43:$N$72</c:f>
              <c:numCache>
                <c:formatCode>0.00</c:formatCode>
                <c:ptCount val="30"/>
                <c:pt idx="0">
                  <c:v>-2.403548387096774</c:v>
                </c:pt>
                <c:pt idx="1">
                  <c:v>0.99327956989247324</c:v>
                </c:pt>
                <c:pt idx="2">
                  <c:v>-1.7363959955506119</c:v>
                </c:pt>
                <c:pt idx="3">
                  <c:v>-0.53393241167434735</c:v>
                </c:pt>
                <c:pt idx="4">
                  <c:v>-7.0506912442396263E-3</c:v>
                </c:pt>
                <c:pt idx="5">
                  <c:v>-1.1342396313364058</c:v>
                </c:pt>
                <c:pt idx="6">
                  <c:v>0.59931776047460128</c:v>
                </c:pt>
                <c:pt idx="7">
                  <c:v>-1.1949231950844852</c:v>
                </c:pt>
                <c:pt idx="8">
                  <c:v>-0.48682027649769594</c:v>
                </c:pt>
                <c:pt idx="9">
                  <c:v>-2.1199539170506911</c:v>
                </c:pt>
                <c:pt idx="10">
                  <c:v>0.23404523544679262</c:v>
                </c:pt>
                <c:pt idx="11">
                  <c:v>0.47686635944700456</c:v>
                </c:pt>
                <c:pt idx="12">
                  <c:v>-0.23844086021505376</c:v>
                </c:pt>
                <c:pt idx="13">
                  <c:v>0.95089861751152083</c:v>
                </c:pt>
                <c:pt idx="14">
                  <c:v>1.2507971820541344</c:v>
                </c:pt>
                <c:pt idx="15">
                  <c:v>-0.87602150537634405</c:v>
                </c:pt>
                <c:pt idx="16">
                  <c:v>-3.2090322580645165</c:v>
                </c:pt>
                <c:pt idx="17">
                  <c:v>-3.0043010752688177</c:v>
                </c:pt>
                <c:pt idx="18">
                  <c:v>0.65873563218390807</c:v>
                </c:pt>
                <c:pt idx="19">
                  <c:v>-2.3170967741935486</c:v>
                </c:pt>
                <c:pt idx="20">
                  <c:v>1.4427342549923194</c:v>
                </c:pt>
                <c:pt idx="21">
                  <c:v>1.1262519201228878</c:v>
                </c:pt>
                <c:pt idx="22">
                  <c:v>0.45099740452354453</c:v>
                </c:pt>
                <c:pt idx="23">
                  <c:v>1.0558294930875576</c:v>
                </c:pt>
                <c:pt idx="24">
                  <c:v>-1.5988172043010753</c:v>
                </c:pt>
                <c:pt idx="25">
                  <c:v>-4.8847926267281093E-2</c:v>
                </c:pt>
                <c:pt idx="26">
                  <c:v>1.4270930663700407</c:v>
                </c:pt>
                <c:pt idx="27">
                  <c:v>4.6482334869431693E-2</c:v>
                </c:pt>
                <c:pt idx="28">
                  <c:v>0.38798003072196618</c:v>
                </c:pt>
                <c:pt idx="29">
                  <c:v>-0.43205069124423973</c:v>
                </c:pt>
              </c:numCache>
            </c:numRef>
          </c:val>
        </c:ser>
        <c:marker val="1"/>
        <c:axId val="85086592"/>
        <c:axId val="85088512"/>
      </c:lineChart>
      <c:catAx>
        <c:axId val="850865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nb-NO"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52941232131389959"/>
              <c:y val="0.8040406277340336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low"/>
        <c:spPr>
          <a:ln w="9525">
            <a:noFill/>
          </a:ln>
        </c:spPr>
        <c:txPr>
          <a:bodyPr rot="-2700000" vert="horz"/>
          <a:lstStyle/>
          <a:p>
            <a:pPr rtl="0">
              <a:defRPr lang="nb-NO"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5088512"/>
        <c:crosses val="autoZero"/>
        <c:auto val="1"/>
        <c:lblAlgn val="ctr"/>
        <c:lblOffset val="100"/>
        <c:tickLblSkip val="1"/>
        <c:tickMarkSkip val="1"/>
      </c:catAx>
      <c:valAx>
        <c:axId val="85088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nb-NO"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Temperaturer</a:t>
                </a:r>
              </a:p>
            </c:rich>
          </c:tx>
          <c:layout>
            <c:manualLayout>
              <c:xMode val="edge"/>
              <c:yMode val="edge"/>
              <c:x val="1.3879715679316921E-2"/>
              <c:y val="0.26262631233597838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nb-NO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508659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274696135101377"/>
          <c:y val="0.89843968722659662"/>
          <c:w val="0.32978043520056566"/>
          <c:h val="7.555801618547682E-2"/>
        </c:manualLayout>
      </c:layout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lang="nb-NO" sz="2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Gjennomsnitt pr. år siden 1994</a:t>
            </a:r>
          </a:p>
        </c:rich>
      </c:tx>
      <c:layout>
        <c:manualLayout>
          <c:xMode val="edge"/>
          <c:yMode val="edge"/>
          <c:x val="0.30875286963352438"/>
          <c:y val="3.13480591802292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124454945429968E-2"/>
          <c:y val="0.15415836769298291"/>
          <c:w val="0.87727628070395558"/>
          <c:h val="0.41379351328116409"/>
        </c:manualLayout>
      </c:layout>
      <c:barChart>
        <c:barDir val="col"/>
        <c:grouping val="clustered"/>
        <c:ser>
          <c:idx val="0"/>
          <c:order val="0"/>
          <c:tx>
            <c:v>Gjennomsnittstemp fra 1994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lang="nb-NO"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Val val="1"/>
          </c:dLbls>
          <c:trendline>
            <c:spPr>
              <a:ln w="25400">
                <a:solidFill>
                  <a:srgbClr val="FFFF00"/>
                </a:solidFill>
                <a:prstDash val="dash"/>
              </a:ln>
            </c:spPr>
            <c:trendlineType val="linear"/>
          </c:trendline>
          <c:trendline>
            <c:name>Trendlinje</c:name>
            <c:spPr>
              <a:ln w="19050">
                <a:solidFill>
                  <a:srgbClr val="FFFF00"/>
                </a:solidFill>
                <a:prstDash val="lgDash"/>
              </a:ln>
            </c:spPr>
            <c:trendlineType val="linear"/>
          </c:trendline>
          <c:cat>
            <c:numRef>
              <c:f>Årstemp!$B$5:$B$34</c:f>
              <c:numCache>
                <c:formatCode>General</c:formatCod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Årstemp!$O$5:$O$34</c:f>
              <c:numCache>
                <c:formatCode>0.00</c:formatCode>
                <c:ptCount val="30"/>
                <c:pt idx="0">
                  <c:v>7.2404569892473107</c:v>
                </c:pt>
                <c:pt idx="1">
                  <c:v>7.2778449820788529</c:v>
                </c:pt>
                <c:pt idx="2">
                  <c:v>7.4015464713879631</c:v>
                </c:pt>
                <c:pt idx="3">
                  <c:v>8.3223310291858681</c:v>
                </c:pt>
                <c:pt idx="4">
                  <c:v>7.5468830005120333</c:v>
                </c:pt>
                <c:pt idx="5">
                  <c:v>7.9018625192012282</c:v>
                </c:pt>
                <c:pt idx="6">
                  <c:v>8.3759702138178227</c:v>
                </c:pt>
                <c:pt idx="7">
                  <c:v>7.1848214285714285</c:v>
                </c:pt>
                <c:pt idx="8">
                  <c:v>8.3004473665624925</c:v>
                </c:pt>
                <c:pt idx="9">
                  <c:v>8.5420442908346139</c:v>
                </c:pt>
                <c:pt idx="10">
                  <c:v>8.6179489556297142</c:v>
                </c:pt>
                <c:pt idx="11">
                  <c:v>8.1181835637480813</c:v>
                </c:pt>
                <c:pt idx="12">
                  <c:v>9.1955869175627232</c:v>
                </c:pt>
                <c:pt idx="13">
                  <c:v>7.6333941372247835</c:v>
                </c:pt>
                <c:pt idx="14">
                  <c:v>8.3157981090100126</c:v>
                </c:pt>
                <c:pt idx="15">
                  <c:v>7.4154121863799256</c:v>
                </c:pt>
                <c:pt idx="16">
                  <c:v>5.1244175627240143</c:v>
                </c:pt>
                <c:pt idx="17">
                  <c:v>8.584005376344086</c:v>
                </c:pt>
                <c:pt idx="18">
                  <c:v>6.0805215671734025</c:v>
                </c:pt>
                <c:pt idx="19">
                  <c:v>7.3991487455197147</c:v>
                </c:pt>
                <c:pt idx="20">
                  <c:v>8.7116231438812086</c:v>
                </c:pt>
                <c:pt idx="21">
                  <c:v>8.1325332821300567</c:v>
                </c:pt>
                <c:pt idx="22">
                  <c:v>7.7425302805586442</c:v>
                </c:pt>
                <c:pt idx="23">
                  <c:v>7.4999199948796731</c:v>
                </c:pt>
                <c:pt idx="24">
                  <c:v>7.723476702508961</c:v>
                </c:pt>
                <c:pt idx="25">
                  <c:v>7.6821108550947264</c:v>
                </c:pt>
                <c:pt idx="26">
                  <c:v>8.754254727474974</c:v>
                </c:pt>
                <c:pt idx="27">
                  <c:v>7.3423067076292874</c:v>
                </c:pt>
                <c:pt idx="28">
                  <c:v>7.8006368407578082</c:v>
                </c:pt>
                <c:pt idx="29">
                  <c:v>6.9010720686123905</c:v>
                </c:pt>
              </c:numCache>
            </c:numRef>
          </c:val>
        </c:ser>
        <c:dLbls>
          <c:showVal val="1"/>
        </c:dLbls>
        <c:axId val="85147648"/>
        <c:axId val="85149184"/>
      </c:barChart>
      <c:catAx>
        <c:axId val="85147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nb-NO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5149184"/>
        <c:crosses val="autoZero"/>
        <c:lblAlgn val="ctr"/>
        <c:lblOffset val="100"/>
        <c:tickLblSkip val="1"/>
        <c:tickMarkSkip val="1"/>
      </c:catAx>
      <c:valAx>
        <c:axId val="85149184"/>
        <c:scaling>
          <c:orientation val="minMax"/>
        </c:scaling>
        <c:delete val="1"/>
        <c:axPos val="l"/>
        <c:majorGridlines>
          <c:spPr>
            <a:ln w="3175">
              <a:solidFill>
                <a:srgbClr val="99336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nb-NO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Temperatur</a:t>
                </a:r>
              </a:p>
            </c:rich>
          </c:tx>
          <c:layout>
            <c:manualLayout>
              <c:xMode val="edge"/>
              <c:yMode val="edge"/>
              <c:x val="6.2025908355009792E-3"/>
              <c:y val="0.30407542870528631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one"/>
        <c:crossAx val="85147648"/>
        <c:crosses val="autoZero"/>
        <c:crossBetween val="between"/>
        <c:majorUnit val="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delete val="1"/>
      </c:legendEntry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nb-NO" sz="1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</c:chart>
  <c:spPr>
    <a:solidFill>
      <a:srgbClr val="FFFFFF"/>
    </a:solidFill>
    <a:ln w="3175">
      <a:solidFill>
        <a:schemeClr val="accent1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3</xdr:row>
      <xdr:rowOff>152400</xdr:rowOff>
    </xdr:from>
    <xdr:to>
      <xdr:col>16</xdr:col>
      <xdr:colOff>561974</xdr:colOff>
      <xdr:row>33</xdr:row>
      <xdr:rowOff>76200</xdr:rowOff>
    </xdr:to>
    <xdr:graphicFrame macro="">
      <xdr:nvGraphicFramePr>
        <xdr:cNvPr id="244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180976</xdr:colOff>
      <xdr:row>37</xdr:row>
      <xdr:rowOff>47625</xdr:rowOff>
    </xdr:from>
    <xdr:to>
      <xdr:col>16</xdr:col>
      <xdr:colOff>609600</xdr:colOff>
      <xdr:row>59</xdr:row>
      <xdr:rowOff>9525</xdr:rowOff>
    </xdr:to>
    <xdr:graphicFrame macro="">
      <xdr:nvGraphicFramePr>
        <xdr:cNvPr id="244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733424</xdr:colOff>
      <xdr:row>61</xdr:row>
      <xdr:rowOff>28575</xdr:rowOff>
    </xdr:from>
    <xdr:to>
      <xdr:col>16</xdr:col>
      <xdr:colOff>247649</xdr:colOff>
      <xdr:row>90</xdr:row>
      <xdr:rowOff>9525</xdr:rowOff>
    </xdr:to>
    <xdr:graphicFrame macro="">
      <xdr:nvGraphicFramePr>
        <xdr:cNvPr id="244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0.69163</cdr:x>
      <cdr:y>0.95927</cdr:y>
    </cdr:from>
    <cdr:to>
      <cdr:x>0.69546</cdr:x>
      <cdr:y>0.96904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267701" y="4486275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J44"/>
  <sheetViews>
    <sheetView topLeftCell="B1" workbookViewId="0">
      <selection activeCell="Z39" sqref="Z39"/>
    </sheetView>
  </sheetViews>
  <sheetFormatPr baseColWidth="10" defaultRowHeight="12.75"/>
  <cols>
    <col min="1" max="1" width="5.42578125" customWidth="1"/>
    <col min="2" max="14" width="4.85546875" customWidth="1"/>
    <col min="15" max="15" width="5.5703125" customWidth="1"/>
    <col min="16" max="17" width="4.85546875" customWidth="1"/>
    <col min="18" max="18" width="6.140625" customWidth="1"/>
    <col min="19" max="32" width="4.85546875" customWidth="1"/>
    <col min="33" max="33" width="2.42578125" customWidth="1"/>
    <col min="34" max="34" width="5.42578125" customWidth="1"/>
    <col min="35" max="35" width="6.42578125" customWidth="1"/>
  </cols>
  <sheetData>
    <row r="1" spans="1:36" ht="24" customHeight="1">
      <c r="N1" s="126" t="s">
        <v>9</v>
      </c>
    </row>
    <row r="2" spans="1:36"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6">
      <c r="A3" s="29">
        <v>1994</v>
      </c>
      <c r="B3" s="39">
        <v>-1</v>
      </c>
      <c r="C3" s="39">
        <v>-6.5</v>
      </c>
      <c r="D3" s="39">
        <v>-6</v>
      </c>
      <c r="E3" s="39">
        <v>-15.5</v>
      </c>
      <c r="F3" s="39">
        <v>-15.5</v>
      </c>
      <c r="G3" s="39">
        <v>-2</v>
      </c>
      <c r="H3" s="39">
        <v>-3</v>
      </c>
      <c r="I3" s="39">
        <v>-5.5</v>
      </c>
      <c r="J3" s="39">
        <v>-2.5</v>
      </c>
      <c r="K3" s="39">
        <v>-14.5</v>
      </c>
      <c r="L3" s="39">
        <v>-7</v>
      </c>
      <c r="M3" s="39">
        <v>-3</v>
      </c>
      <c r="N3" s="39">
        <v>-1</v>
      </c>
      <c r="O3" s="39">
        <v>0</v>
      </c>
      <c r="P3" s="39">
        <v>-9</v>
      </c>
      <c r="Q3" s="39">
        <v>-21.5</v>
      </c>
      <c r="R3" s="39">
        <v>-15</v>
      </c>
      <c r="S3" s="39">
        <v>-15.5</v>
      </c>
      <c r="T3" s="39">
        <v>-7</v>
      </c>
      <c r="U3" s="39">
        <v>-4</v>
      </c>
      <c r="V3" s="39">
        <v>3</v>
      </c>
      <c r="W3" s="39">
        <v>0</v>
      </c>
      <c r="X3" s="39">
        <v>-3.5</v>
      </c>
      <c r="Y3" s="39">
        <v>-10</v>
      </c>
      <c r="Z3" s="39">
        <v>-8</v>
      </c>
      <c r="AA3" s="39">
        <v>-6</v>
      </c>
      <c r="AB3" s="39">
        <v>-7.5</v>
      </c>
      <c r="AC3" s="39">
        <v>-10</v>
      </c>
      <c r="AD3" s="39">
        <v>-17</v>
      </c>
      <c r="AE3" s="39">
        <v>-5</v>
      </c>
      <c r="AF3" s="39">
        <v>-5</v>
      </c>
      <c r="AG3" s="39"/>
      <c r="AH3" s="49">
        <f>AVERAGE(B3:AF3)</f>
        <v>-7.225806451612903</v>
      </c>
      <c r="AI3" s="61">
        <v>1994</v>
      </c>
      <c r="AJ3" s="62"/>
    </row>
    <row r="4" spans="1:36">
      <c r="A4" s="29">
        <v>1995</v>
      </c>
      <c r="B4" s="39">
        <v>-14.5</v>
      </c>
      <c r="C4" s="39">
        <v>-15</v>
      </c>
      <c r="D4" s="39">
        <v>-2</v>
      </c>
      <c r="E4" s="39">
        <v>-4.5</v>
      </c>
      <c r="F4" s="39">
        <v>-0.5</v>
      </c>
      <c r="G4" s="39">
        <v>0</v>
      </c>
      <c r="H4" s="39">
        <v>2</v>
      </c>
      <c r="I4" s="39">
        <v>2.5</v>
      </c>
      <c r="J4" s="39">
        <v>-0.5</v>
      </c>
      <c r="K4" s="39">
        <v>-10.5</v>
      </c>
      <c r="L4" s="39">
        <v>-13</v>
      </c>
      <c r="M4" s="39">
        <v>6.5</v>
      </c>
      <c r="N4" s="39">
        <v>-2</v>
      </c>
      <c r="O4" s="39">
        <v>6.5</v>
      </c>
      <c r="P4" s="39">
        <v>0.5</v>
      </c>
      <c r="Q4" s="39">
        <v>5.5</v>
      </c>
      <c r="R4" s="39">
        <v>5.5</v>
      </c>
      <c r="S4" s="39">
        <v>5</v>
      </c>
      <c r="T4" s="39">
        <v>1.5</v>
      </c>
      <c r="U4" s="39">
        <v>1.5</v>
      </c>
      <c r="V4" s="39">
        <v>3.5</v>
      </c>
      <c r="W4" s="39">
        <v>2</v>
      </c>
      <c r="X4" s="39">
        <v>-3</v>
      </c>
      <c r="Y4" s="39">
        <v>-3.5</v>
      </c>
      <c r="Z4" s="39">
        <v>-1</v>
      </c>
      <c r="AA4" s="39">
        <v>-2.5</v>
      </c>
      <c r="AB4" s="39">
        <v>-16</v>
      </c>
      <c r="AC4" s="39">
        <v>-6</v>
      </c>
      <c r="AD4" s="39">
        <v>-2</v>
      </c>
      <c r="AE4" s="39">
        <v>-6.5</v>
      </c>
      <c r="AF4" s="39">
        <v>-3.5</v>
      </c>
      <c r="AG4" s="39"/>
      <c r="AH4" s="49">
        <f t="shared" ref="AH4:AH23" si="0">AVERAGE(B4:AF4)</f>
        <v>-2.064516129032258</v>
      </c>
      <c r="AI4" s="61">
        <v>1995</v>
      </c>
      <c r="AJ4" s="62"/>
    </row>
    <row r="5" spans="1:36">
      <c r="A5" s="29">
        <v>1996</v>
      </c>
      <c r="B5" s="39">
        <v>-5.5</v>
      </c>
      <c r="C5" s="39">
        <v>-4</v>
      </c>
      <c r="D5" s="39">
        <v>-13</v>
      </c>
      <c r="E5" s="39">
        <v>-9</v>
      </c>
      <c r="F5" s="39">
        <v>0.5</v>
      </c>
      <c r="G5" s="39">
        <v>-7.5</v>
      </c>
      <c r="H5" s="39">
        <v>-3</v>
      </c>
      <c r="I5" s="39">
        <v>1</v>
      </c>
      <c r="J5" s="39">
        <v>-1</v>
      </c>
      <c r="K5" s="39">
        <v>3</v>
      </c>
      <c r="L5" s="39">
        <v>4</v>
      </c>
      <c r="M5" s="39">
        <v>3</v>
      </c>
      <c r="N5" s="39">
        <v>2.5</v>
      </c>
      <c r="O5" s="39">
        <v>2.5</v>
      </c>
      <c r="P5" s="39">
        <v>1.5</v>
      </c>
      <c r="Q5" s="39">
        <v>-2.5</v>
      </c>
      <c r="R5" s="39">
        <v>2</v>
      </c>
      <c r="S5" s="39">
        <v>4.5</v>
      </c>
      <c r="T5" s="39">
        <v>-1.5</v>
      </c>
      <c r="U5" s="39">
        <v>-3</v>
      </c>
      <c r="V5" s="39">
        <v>-3</v>
      </c>
      <c r="W5" s="39">
        <v>-12</v>
      </c>
      <c r="X5" s="39">
        <v>-11</v>
      </c>
      <c r="Y5" s="39">
        <v>-10</v>
      </c>
      <c r="Z5" s="39">
        <v>-10</v>
      </c>
      <c r="AA5" s="39">
        <v>-15</v>
      </c>
      <c r="AB5" s="39">
        <v>-5</v>
      </c>
      <c r="AC5" s="39">
        <v>3</v>
      </c>
      <c r="AD5" s="39">
        <v>0.5</v>
      </c>
      <c r="AE5" s="39">
        <v>0</v>
      </c>
      <c r="AF5" s="39">
        <v>0</v>
      </c>
      <c r="AG5" s="39"/>
      <c r="AH5" s="49">
        <f t="shared" si="0"/>
        <v>-2.838709677419355</v>
      </c>
      <c r="AI5" s="61">
        <v>1996</v>
      </c>
      <c r="AJ5" s="62"/>
    </row>
    <row r="6" spans="1:36">
      <c r="A6" s="29">
        <v>1997</v>
      </c>
      <c r="B6" s="39">
        <v>-3</v>
      </c>
      <c r="C6" s="39">
        <v>-7</v>
      </c>
      <c r="D6" s="39">
        <v>1</v>
      </c>
      <c r="E6" s="39">
        <v>1.5</v>
      </c>
      <c r="F6" s="39">
        <v>0</v>
      </c>
      <c r="G6" s="39">
        <v>1.5</v>
      </c>
      <c r="H6" s="39">
        <v>1.5</v>
      </c>
      <c r="I6" s="39">
        <v>-7</v>
      </c>
      <c r="J6" s="39">
        <v>-1.5</v>
      </c>
      <c r="K6" s="39">
        <v>-11</v>
      </c>
      <c r="L6" s="39">
        <v>-13</v>
      </c>
      <c r="M6" s="39">
        <v>-5</v>
      </c>
      <c r="N6" s="39">
        <v>2.5</v>
      </c>
      <c r="O6" s="39">
        <v>3</v>
      </c>
      <c r="P6" s="39">
        <v>4</v>
      </c>
      <c r="Q6" s="39">
        <v>1</v>
      </c>
      <c r="R6" s="39">
        <v>2.5</v>
      </c>
      <c r="S6" s="39">
        <v>2</v>
      </c>
      <c r="T6" s="39">
        <v>2</v>
      </c>
      <c r="U6" s="39">
        <v>2</v>
      </c>
      <c r="V6" s="39">
        <v>4.5</v>
      </c>
      <c r="W6" s="39">
        <v>3</v>
      </c>
      <c r="X6" s="39">
        <v>0.5</v>
      </c>
      <c r="Y6" s="39">
        <v>-3</v>
      </c>
      <c r="Z6" s="39">
        <v>-2</v>
      </c>
      <c r="AA6" s="39">
        <v>0.5</v>
      </c>
      <c r="AB6" s="39">
        <v>-0.5</v>
      </c>
      <c r="AC6" s="39">
        <v>-1.5</v>
      </c>
      <c r="AD6" s="39">
        <v>4</v>
      </c>
      <c r="AE6" s="39">
        <v>2</v>
      </c>
      <c r="AF6" s="39">
        <v>-1</v>
      </c>
      <c r="AG6" s="39"/>
      <c r="AH6" s="49">
        <f t="shared" si="0"/>
        <v>-0.532258064516129</v>
      </c>
      <c r="AI6" s="61">
        <v>1997</v>
      </c>
      <c r="AJ6" s="62"/>
    </row>
    <row r="7" spans="1:36">
      <c r="A7" s="29">
        <v>1998</v>
      </c>
      <c r="B7" s="39">
        <v>1</v>
      </c>
      <c r="C7" s="39">
        <v>2</v>
      </c>
      <c r="D7" s="39">
        <v>0.5</v>
      </c>
      <c r="E7" s="39">
        <v>1</v>
      </c>
      <c r="F7" s="39">
        <v>-2</v>
      </c>
      <c r="G7" s="39">
        <v>-8.5</v>
      </c>
      <c r="H7" s="39">
        <v>-3</v>
      </c>
      <c r="I7" s="39">
        <v>-2</v>
      </c>
      <c r="J7" s="39">
        <v>-4</v>
      </c>
      <c r="K7" s="39">
        <v>1.5</v>
      </c>
      <c r="L7" s="39">
        <v>3.5</v>
      </c>
      <c r="M7" s="39">
        <v>3</v>
      </c>
      <c r="N7" s="39">
        <v>1</v>
      </c>
      <c r="O7" s="39">
        <v>1</v>
      </c>
      <c r="P7" s="39">
        <v>4</v>
      </c>
      <c r="Q7" s="39">
        <v>-0.5</v>
      </c>
      <c r="R7" s="39">
        <v>1.5</v>
      </c>
      <c r="S7" s="39">
        <v>-2</v>
      </c>
      <c r="T7" s="39">
        <v>-5</v>
      </c>
      <c r="U7" s="39">
        <v>-7</v>
      </c>
      <c r="V7" s="39">
        <v>-1</v>
      </c>
      <c r="W7" s="39">
        <v>1</v>
      </c>
      <c r="X7" s="39">
        <v>1</v>
      </c>
      <c r="Y7" s="39">
        <v>0.5</v>
      </c>
      <c r="Z7" s="39">
        <v>2.5</v>
      </c>
      <c r="AA7" s="39">
        <v>3.5</v>
      </c>
      <c r="AB7" s="39">
        <v>-1.5</v>
      </c>
      <c r="AC7" s="39">
        <v>-4.5</v>
      </c>
      <c r="AD7" s="39">
        <v>-2</v>
      </c>
      <c r="AE7" s="39">
        <v>-14.5</v>
      </c>
      <c r="AF7" s="39">
        <v>-16</v>
      </c>
      <c r="AG7" s="39"/>
      <c r="AH7" s="49">
        <f t="shared" si="0"/>
        <v>-1.4516129032258065</v>
      </c>
      <c r="AI7" s="61">
        <v>1998</v>
      </c>
      <c r="AJ7" s="62"/>
    </row>
    <row r="8" spans="1:36">
      <c r="A8" s="29">
        <v>1999</v>
      </c>
      <c r="B8" s="39">
        <v>-4.5</v>
      </c>
      <c r="C8" s="39">
        <v>-2.5</v>
      </c>
      <c r="D8" s="39">
        <v>3</v>
      </c>
      <c r="E8" s="39">
        <v>-3</v>
      </c>
      <c r="F8" s="39">
        <v>-7.5</v>
      </c>
      <c r="G8" s="39">
        <v>-11</v>
      </c>
      <c r="H8" s="39">
        <v>-7</v>
      </c>
      <c r="I8" s="39">
        <v>-4</v>
      </c>
      <c r="J8" s="39">
        <v>-2.5</v>
      </c>
      <c r="K8" s="39">
        <v>-4</v>
      </c>
      <c r="L8" s="39">
        <v>-8</v>
      </c>
      <c r="M8" s="39">
        <v>-3.5</v>
      </c>
      <c r="N8" s="39">
        <v>-8</v>
      </c>
      <c r="O8" s="39">
        <v>-10</v>
      </c>
      <c r="P8" s="39">
        <v>-8</v>
      </c>
      <c r="Q8" s="39">
        <v>0</v>
      </c>
      <c r="R8" s="39">
        <v>2</v>
      </c>
      <c r="S8" s="39">
        <v>4</v>
      </c>
      <c r="T8" s="39">
        <v>4</v>
      </c>
      <c r="U8" s="39">
        <v>3</v>
      </c>
      <c r="V8" s="39">
        <v>2</v>
      </c>
      <c r="W8" s="39">
        <v>1.5</v>
      </c>
      <c r="X8" s="39">
        <v>-0.5</v>
      </c>
      <c r="Y8" s="39">
        <v>-6</v>
      </c>
      <c r="Z8" s="39">
        <v>-11</v>
      </c>
      <c r="AA8" s="39">
        <v>-14</v>
      </c>
      <c r="AB8" s="39">
        <v>-21.5</v>
      </c>
      <c r="AC8" s="39">
        <v>-15</v>
      </c>
      <c r="AD8" s="39">
        <v>-4</v>
      </c>
      <c r="AE8" s="39">
        <v>-0.5</v>
      </c>
      <c r="AF8" s="39">
        <v>3</v>
      </c>
      <c r="AG8" s="39"/>
      <c r="AH8" s="49">
        <f t="shared" si="0"/>
        <v>-4.306451612903226</v>
      </c>
      <c r="AI8" s="61">
        <v>1999</v>
      </c>
      <c r="AJ8" s="62"/>
    </row>
    <row r="9" spans="1:36">
      <c r="A9" s="29">
        <v>2000</v>
      </c>
      <c r="B9" s="39">
        <v>-4.5</v>
      </c>
      <c r="C9" s="39">
        <v>-0.5</v>
      </c>
      <c r="D9" s="39">
        <v>2.5</v>
      </c>
      <c r="E9" s="39">
        <v>3</v>
      </c>
      <c r="F9" s="39">
        <v>-0.5</v>
      </c>
      <c r="G9" s="39">
        <v>6</v>
      </c>
      <c r="H9" s="39">
        <v>2.5</v>
      </c>
      <c r="I9" s="39">
        <v>2</v>
      </c>
      <c r="J9" s="39">
        <v>1.5</v>
      </c>
      <c r="K9" s="39">
        <v>1</v>
      </c>
      <c r="L9" s="39">
        <v>2.5</v>
      </c>
      <c r="M9" s="39">
        <v>2</v>
      </c>
      <c r="N9" s="39">
        <v>0.5</v>
      </c>
      <c r="O9" s="39">
        <v>0</v>
      </c>
      <c r="P9" s="39">
        <v>4</v>
      </c>
      <c r="Q9" s="39">
        <v>4</v>
      </c>
      <c r="R9" s="39">
        <v>1</v>
      </c>
      <c r="S9" s="39">
        <v>1.5</v>
      </c>
      <c r="T9" s="39">
        <v>0</v>
      </c>
      <c r="U9" s="39">
        <v>-3.5</v>
      </c>
      <c r="V9" s="39">
        <v>-12</v>
      </c>
      <c r="W9" s="39">
        <v>-8.5</v>
      </c>
      <c r="X9" s="39">
        <v>-8</v>
      </c>
      <c r="Y9" s="39">
        <v>1.5</v>
      </c>
      <c r="Z9" s="39">
        <v>4</v>
      </c>
      <c r="AA9" s="39">
        <v>2.5</v>
      </c>
      <c r="AB9" s="39">
        <v>0</v>
      </c>
      <c r="AC9" s="39">
        <v>-4.5</v>
      </c>
      <c r="AD9" s="39">
        <v>-2.5</v>
      </c>
      <c r="AE9" s="39">
        <v>-3</v>
      </c>
      <c r="AF9" s="39">
        <v>-2</v>
      </c>
      <c r="AG9" s="39"/>
      <c r="AH9" s="49">
        <f t="shared" si="0"/>
        <v>-0.24193548387096775</v>
      </c>
      <c r="AI9" s="61">
        <v>2000</v>
      </c>
      <c r="AJ9" s="62"/>
    </row>
    <row r="10" spans="1:36">
      <c r="A10" s="29">
        <v>2001</v>
      </c>
      <c r="B10" s="39">
        <v>-7.5</v>
      </c>
      <c r="C10" s="39">
        <v>-4.5</v>
      </c>
      <c r="D10" s="39">
        <v>-0.5</v>
      </c>
      <c r="E10" s="39">
        <v>3</v>
      </c>
      <c r="F10" s="39">
        <v>-1.5</v>
      </c>
      <c r="G10" s="39">
        <v>4</v>
      </c>
      <c r="H10" s="39">
        <v>0</v>
      </c>
      <c r="I10" s="39">
        <v>-0.5</v>
      </c>
      <c r="J10" s="39">
        <v>-3.5</v>
      </c>
      <c r="K10" s="39">
        <v>-8.5</v>
      </c>
      <c r="L10" s="39">
        <v>-9.5</v>
      </c>
      <c r="M10" s="39">
        <v>2</v>
      </c>
      <c r="N10" s="39">
        <v>4</v>
      </c>
      <c r="O10" s="39">
        <v>3.5</v>
      </c>
      <c r="P10" s="39">
        <v>5</v>
      </c>
      <c r="Q10" s="39">
        <v>3.5</v>
      </c>
      <c r="R10" s="39">
        <v>1.5</v>
      </c>
      <c r="S10" s="39">
        <v>-1</v>
      </c>
      <c r="T10" s="39">
        <v>1</v>
      </c>
      <c r="U10" s="39">
        <v>1</v>
      </c>
      <c r="V10" s="39">
        <v>-4</v>
      </c>
      <c r="W10" s="39">
        <v>-7</v>
      </c>
      <c r="X10" s="39">
        <v>-2</v>
      </c>
      <c r="Y10" s="39">
        <v>2.5</v>
      </c>
      <c r="Z10" s="39">
        <v>1.5</v>
      </c>
      <c r="AA10" s="39">
        <v>-1.5</v>
      </c>
      <c r="AB10" s="39">
        <v>-4</v>
      </c>
      <c r="AC10" s="39">
        <v>-8</v>
      </c>
      <c r="AD10" s="39">
        <v>-2.5</v>
      </c>
      <c r="AE10" s="39">
        <v>-0.5</v>
      </c>
      <c r="AF10" s="39">
        <v>-3</v>
      </c>
      <c r="AG10" s="39"/>
      <c r="AH10" s="49">
        <f t="shared" si="0"/>
        <v>-1.1935483870967742</v>
      </c>
      <c r="AI10" s="61">
        <v>2001</v>
      </c>
      <c r="AJ10" s="62"/>
    </row>
    <row r="11" spans="1:36">
      <c r="A11" s="29">
        <v>2002</v>
      </c>
      <c r="B11" s="39">
        <v>-11</v>
      </c>
      <c r="C11" s="39">
        <v>-25</v>
      </c>
      <c r="D11" s="39">
        <v>1</v>
      </c>
      <c r="E11" s="39">
        <v>2</v>
      </c>
      <c r="F11" s="39">
        <v>-0.5</v>
      </c>
      <c r="G11" s="39">
        <v>3</v>
      </c>
      <c r="H11" s="39">
        <v>6</v>
      </c>
      <c r="I11" s="39">
        <v>6</v>
      </c>
      <c r="J11" s="39">
        <v>4</v>
      </c>
      <c r="K11" s="39">
        <v>7</v>
      </c>
      <c r="L11" s="39">
        <v>5</v>
      </c>
      <c r="M11" s="39">
        <v>4.5</v>
      </c>
      <c r="N11" s="39">
        <v>6</v>
      </c>
      <c r="O11" s="39">
        <v>6.5</v>
      </c>
      <c r="P11" s="39">
        <v>3.5</v>
      </c>
      <c r="Q11" s="39">
        <v>1</v>
      </c>
      <c r="R11" s="39">
        <v>1</v>
      </c>
      <c r="S11" s="39">
        <v>-1</v>
      </c>
      <c r="T11" s="39">
        <v>-4</v>
      </c>
      <c r="U11" s="39">
        <v>-5</v>
      </c>
      <c r="V11" s="39">
        <v>-9</v>
      </c>
      <c r="W11" s="39">
        <v>-7</v>
      </c>
      <c r="X11" s="39">
        <v>-13.5</v>
      </c>
      <c r="Y11" s="39">
        <v>-11</v>
      </c>
      <c r="Z11" s="39">
        <v>-10.5</v>
      </c>
      <c r="AA11" s="39">
        <v>-12</v>
      </c>
      <c r="AB11" s="39">
        <v>-15.5</v>
      </c>
      <c r="AC11" s="39">
        <v>-4</v>
      </c>
      <c r="AD11" s="39">
        <v>-6</v>
      </c>
      <c r="AE11" s="39">
        <v>-13</v>
      </c>
      <c r="AF11" s="39">
        <v>-4</v>
      </c>
      <c r="AG11" s="39"/>
      <c r="AH11" s="49">
        <f t="shared" si="0"/>
        <v>-3.0806451612903225</v>
      </c>
      <c r="AI11" s="61">
        <v>2002</v>
      </c>
      <c r="AJ11" s="62"/>
    </row>
    <row r="12" spans="1:36">
      <c r="A12" s="29">
        <v>2003</v>
      </c>
      <c r="B12" s="39">
        <v>-24</v>
      </c>
      <c r="C12" s="39">
        <v>-24.5</v>
      </c>
      <c r="D12" s="39">
        <v>-24.5</v>
      </c>
      <c r="E12" s="39">
        <v>-17</v>
      </c>
      <c r="F12" s="39">
        <v>-21</v>
      </c>
      <c r="G12" s="39">
        <v>-10.5</v>
      </c>
      <c r="H12" s="39">
        <v>1</v>
      </c>
      <c r="I12" s="39">
        <v>2</v>
      </c>
      <c r="J12" s="39">
        <v>-4</v>
      </c>
      <c r="K12" s="39">
        <v>-10</v>
      </c>
      <c r="L12" s="39">
        <v>0.5</v>
      </c>
      <c r="M12" s="39">
        <v>2</v>
      </c>
      <c r="N12" s="39">
        <v>-5</v>
      </c>
      <c r="O12" s="39">
        <v>-3.5</v>
      </c>
      <c r="P12" s="39">
        <v>3</v>
      </c>
      <c r="Q12" s="39">
        <v>-2</v>
      </c>
      <c r="R12" s="39">
        <v>3</v>
      </c>
      <c r="S12" s="39">
        <v>3</v>
      </c>
      <c r="T12" s="39">
        <v>-6</v>
      </c>
      <c r="U12" s="39">
        <v>-9</v>
      </c>
      <c r="V12" s="39">
        <v>-6</v>
      </c>
      <c r="W12" s="39">
        <v>-7</v>
      </c>
      <c r="X12" s="39">
        <v>-0.5</v>
      </c>
      <c r="Y12" s="39">
        <v>1</v>
      </c>
      <c r="Z12" s="39">
        <v>0</v>
      </c>
      <c r="AA12" s="39">
        <v>2</v>
      </c>
      <c r="AB12" s="39">
        <v>-4.5</v>
      </c>
      <c r="AC12" s="39">
        <v>-5</v>
      </c>
      <c r="AD12" s="39">
        <v>-16</v>
      </c>
      <c r="AE12" s="39">
        <v>-18</v>
      </c>
      <c r="AF12" s="39">
        <v>-15</v>
      </c>
      <c r="AG12" s="39"/>
      <c r="AH12" s="49">
        <f t="shared" si="0"/>
        <v>-6.9516129032258061</v>
      </c>
      <c r="AI12" s="29">
        <v>2003</v>
      </c>
      <c r="AJ12" s="62"/>
    </row>
    <row r="13" spans="1:36">
      <c r="A13" s="29">
        <v>2004</v>
      </c>
      <c r="B13" s="39">
        <v>-3.5</v>
      </c>
      <c r="C13" s="39">
        <v>-7.5</v>
      </c>
      <c r="D13" s="39">
        <v>-1</v>
      </c>
      <c r="E13" s="39">
        <v>-3</v>
      </c>
      <c r="F13" s="39">
        <v>-6.5</v>
      </c>
      <c r="G13" s="39">
        <v>0.5</v>
      </c>
      <c r="H13" s="39">
        <v>2.5</v>
      </c>
      <c r="I13" s="39">
        <v>-3</v>
      </c>
      <c r="J13" s="39">
        <v>-4</v>
      </c>
      <c r="K13" s="39">
        <v>-5</v>
      </c>
      <c r="L13" s="39">
        <v>1.5</v>
      </c>
      <c r="M13" s="39">
        <v>-0.5</v>
      </c>
      <c r="N13" s="39">
        <v>-3</v>
      </c>
      <c r="O13" s="39">
        <v>-9.5</v>
      </c>
      <c r="P13" s="39">
        <v>-4</v>
      </c>
      <c r="Q13" s="39">
        <v>-9.5</v>
      </c>
      <c r="R13" s="39">
        <v>0</v>
      </c>
      <c r="S13" s="39">
        <v>0</v>
      </c>
      <c r="T13" s="39">
        <v>-4</v>
      </c>
      <c r="U13" s="39">
        <v>-8</v>
      </c>
      <c r="V13" s="39">
        <v>-20</v>
      </c>
      <c r="W13" s="39">
        <v>-6</v>
      </c>
      <c r="X13" s="39">
        <v>-4</v>
      </c>
      <c r="Y13" s="39">
        <v>-4</v>
      </c>
      <c r="Z13" s="39">
        <v>1</v>
      </c>
      <c r="AA13" s="39">
        <v>2</v>
      </c>
      <c r="AB13" s="39">
        <v>-4</v>
      </c>
      <c r="AC13" s="39">
        <v>-6</v>
      </c>
      <c r="AD13" s="39">
        <v>-1</v>
      </c>
      <c r="AE13" s="39">
        <v>-3</v>
      </c>
      <c r="AF13" s="39">
        <v>-3</v>
      </c>
      <c r="AG13" s="39"/>
      <c r="AH13" s="49">
        <f t="shared" si="0"/>
        <v>-3.725806451612903</v>
      </c>
      <c r="AI13" s="29">
        <v>2004</v>
      </c>
      <c r="AJ13" s="62"/>
    </row>
    <row r="14" spans="1:36">
      <c r="A14" s="29">
        <v>2005</v>
      </c>
      <c r="B14" s="39">
        <v>3.5</v>
      </c>
      <c r="C14" s="39">
        <v>1</v>
      </c>
      <c r="D14" s="39">
        <v>1</v>
      </c>
      <c r="E14" s="39">
        <v>2</v>
      </c>
      <c r="F14" s="39">
        <v>2.5</v>
      </c>
      <c r="G14" s="39">
        <v>3</v>
      </c>
      <c r="H14" s="39">
        <v>3</v>
      </c>
      <c r="I14" s="39">
        <v>2</v>
      </c>
      <c r="J14" s="39">
        <v>2.5</v>
      </c>
      <c r="K14" s="39">
        <v>1</v>
      </c>
      <c r="L14" s="39">
        <v>2</v>
      </c>
      <c r="M14" s="39">
        <v>3</v>
      </c>
      <c r="N14" s="39">
        <v>1.5</v>
      </c>
      <c r="O14" s="39">
        <v>-0.5</v>
      </c>
      <c r="P14" s="39">
        <v>-3</v>
      </c>
      <c r="Q14" s="39">
        <v>0.5</v>
      </c>
      <c r="R14" s="39">
        <v>5.5</v>
      </c>
      <c r="S14" s="39">
        <v>-0.5</v>
      </c>
      <c r="T14" s="39">
        <v>1.5</v>
      </c>
      <c r="U14" s="39">
        <v>0</v>
      </c>
      <c r="V14" s="39">
        <v>-3</v>
      </c>
      <c r="W14" s="39">
        <v>-1.5</v>
      </c>
      <c r="X14" s="39">
        <v>-6.5</v>
      </c>
      <c r="Y14" s="39">
        <v>-1.5</v>
      </c>
      <c r="Z14" s="39">
        <v>-10</v>
      </c>
      <c r="AA14" s="39">
        <v>1</v>
      </c>
      <c r="AB14" s="39">
        <v>0.5</v>
      </c>
      <c r="AC14" s="39">
        <v>1.5</v>
      </c>
      <c r="AD14" s="39">
        <v>3</v>
      </c>
      <c r="AE14" s="39">
        <v>3</v>
      </c>
      <c r="AF14" s="39">
        <v>2</v>
      </c>
      <c r="AG14" s="39"/>
      <c r="AH14" s="49">
        <f t="shared" si="0"/>
        <v>0.64516129032258063</v>
      </c>
      <c r="AI14" s="29">
        <v>2005</v>
      </c>
      <c r="AJ14" s="62"/>
    </row>
    <row r="15" spans="1:36">
      <c r="A15" s="29">
        <v>2006</v>
      </c>
      <c r="B15" s="39">
        <v>-1.5</v>
      </c>
      <c r="C15" s="39">
        <v>-2</v>
      </c>
      <c r="D15" s="39">
        <v>0.5</v>
      </c>
      <c r="E15" s="39">
        <v>-1.5</v>
      </c>
      <c r="F15" s="39">
        <v>-6.5</v>
      </c>
      <c r="G15" s="39">
        <v>-9.5</v>
      </c>
      <c r="H15" s="39">
        <v>-14.5</v>
      </c>
      <c r="I15" s="39">
        <v>-14.5</v>
      </c>
      <c r="J15" s="39">
        <v>-9.5</v>
      </c>
      <c r="K15" s="39">
        <v>3.5</v>
      </c>
      <c r="L15" s="39">
        <v>5</v>
      </c>
      <c r="M15" s="39">
        <v>1</v>
      </c>
      <c r="N15" s="39">
        <v>4</v>
      </c>
      <c r="O15" s="39">
        <v>2</v>
      </c>
      <c r="P15" s="39">
        <v>4</v>
      </c>
      <c r="Q15" s="39">
        <v>0</v>
      </c>
      <c r="R15" s="39">
        <v>-1.5</v>
      </c>
      <c r="S15" s="39">
        <v>-2</v>
      </c>
      <c r="T15" s="39">
        <v>-6.5</v>
      </c>
      <c r="U15" s="39">
        <v>-7</v>
      </c>
      <c r="V15" s="39">
        <v>-6</v>
      </c>
      <c r="W15" s="39">
        <v>-0.5</v>
      </c>
      <c r="X15" s="39">
        <v>4</v>
      </c>
      <c r="Y15" s="39">
        <v>4</v>
      </c>
      <c r="Z15" s="39">
        <v>2.5</v>
      </c>
      <c r="AA15" s="39">
        <v>3.5</v>
      </c>
      <c r="AB15" s="39">
        <v>4</v>
      </c>
      <c r="AC15" s="39">
        <v>3.5</v>
      </c>
      <c r="AD15" s="39">
        <v>4.5</v>
      </c>
      <c r="AE15" s="39">
        <v>4.5</v>
      </c>
      <c r="AF15" s="39">
        <v>7.5</v>
      </c>
      <c r="AG15" s="39"/>
      <c r="AH15" s="49">
        <f t="shared" si="0"/>
        <v>-0.80645161290322576</v>
      </c>
      <c r="AI15" s="29">
        <v>2006</v>
      </c>
    </row>
    <row r="16" spans="1:36">
      <c r="A16" s="29">
        <v>2007</v>
      </c>
      <c r="B16" s="39">
        <v>1.5</v>
      </c>
      <c r="C16" s="39">
        <v>3</v>
      </c>
      <c r="D16" s="39">
        <v>0</v>
      </c>
      <c r="E16" s="39">
        <v>0.5</v>
      </c>
      <c r="F16" s="39">
        <v>0.5</v>
      </c>
      <c r="G16" s="39">
        <v>3.5</v>
      </c>
      <c r="H16" s="39">
        <v>0.5</v>
      </c>
      <c r="I16" s="39">
        <v>0.5</v>
      </c>
      <c r="J16" s="39">
        <v>3</v>
      </c>
      <c r="K16" s="39">
        <v>1</v>
      </c>
      <c r="L16" s="39">
        <v>-4</v>
      </c>
      <c r="M16" s="39">
        <v>0.5</v>
      </c>
      <c r="N16" s="39">
        <v>0</v>
      </c>
      <c r="O16" s="39">
        <v>-3.5</v>
      </c>
      <c r="P16" s="39">
        <v>3</v>
      </c>
      <c r="Q16" s="39">
        <v>2</v>
      </c>
      <c r="R16" s="39">
        <v>1</v>
      </c>
      <c r="S16" s="39">
        <v>-2.5</v>
      </c>
      <c r="T16" s="39">
        <v>-6</v>
      </c>
      <c r="U16" s="39">
        <v>-5</v>
      </c>
      <c r="V16" s="39">
        <v>-7.5</v>
      </c>
      <c r="W16" s="39">
        <v>-10</v>
      </c>
      <c r="X16" s="39">
        <v>-6</v>
      </c>
      <c r="Y16" s="39">
        <v>-15</v>
      </c>
      <c r="Z16" s="39">
        <v>-1</v>
      </c>
      <c r="AA16" s="39">
        <v>-2</v>
      </c>
      <c r="AB16" s="39">
        <v>-6</v>
      </c>
      <c r="AC16" s="39">
        <v>-10.5</v>
      </c>
      <c r="AD16" s="39">
        <v>-1.5</v>
      </c>
      <c r="AE16" s="39">
        <v>-3</v>
      </c>
      <c r="AF16" s="39">
        <v>-0.5</v>
      </c>
      <c r="AG16" s="39"/>
      <c r="AH16" s="49">
        <f t="shared" si="0"/>
        <v>-2.0483870967741935</v>
      </c>
      <c r="AI16" s="29">
        <v>2007</v>
      </c>
      <c r="AJ16" s="127"/>
    </row>
    <row r="17" spans="1:36">
      <c r="A17" s="29">
        <v>2008</v>
      </c>
      <c r="B17" s="39">
        <v>-0.5</v>
      </c>
      <c r="C17" s="39">
        <v>1</v>
      </c>
      <c r="D17" s="39">
        <v>-2.5</v>
      </c>
      <c r="E17" s="39">
        <v>-0.5</v>
      </c>
      <c r="F17" s="39">
        <v>-1</v>
      </c>
      <c r="G17" s="39">
        <v>2</v>
      </c>
      <c r="H17" s="39">
        <v>-0.5</v>
      </c>
      <c r="I17" s="39">
        <v>2</v>
      </c>
      <c r="J17" s="39">
        <v>1</v>
      </c>
      <c r="K17" s="39">
        <v>2.5</v>
      </c>
      <c r="L17" s="39">
        <v>0</v>
      </c>
      <c r="M17" s="39">
        <v>1</v>
      </c>
      <c r="N17" s="39">
        <v>-1.5</v>
      </c>
      <c r="O17" s="39">
        <v>1</v>
      </c>
      <c r="P17" s="39">
        <v>6.5</v>
      </c>
      <c r="Q17" s="39">
        <v>2.5</v>
      </c>
      <c r="R17" s="39">
        <v>-0.5</v>
      </c>
      <c r="S17" s="39">
        <v>-1</v>
      </c>
      <c r="T17" s="39">
        <v>2.5</v>
      </c>
      <c r="U17" s="39">
        <v>-1.5</v>
      </c>
      <c r="V17" s="39">
        <v>-8.5</v>
      </c>
      <c r="W17" s="39">
        <v>-14</v>
      </c>
      <c r="X17" s="39">
        <v>-4.5</v>
      </c>
      <c r="Y17" s="39">
        <v>-2</v>
      </c>
      <c r="Z17" s="39">
        <v>-0.5</v>
      </c>
      <c r="AA17" s="39">
        <v>-0.5</v>
      </c>
      <c r="AB17" s="39">
        <v>1.5</v>
      </c>
      <c r="AC17" s="39">
        <v>5</v>
      </c>
      <c r="AD17" s="39">
        <v>1.5</v>
      </c>
      <c r="AE17" s="39">
        <v>2</v>
      </c>
      <c r="AF17" s="39">
        <v>-0.5</v>
      </c>
      <c r="AG17" s="39"/>
      <c r="AH17" s="49">
        <f t="shared" si="0"/>
        <v>-0.25806451612903225</v>
      </c>
      <c r="AI17" s="40">
        <v>2008</v>
      </c>
      <c r="AJ17" s="127"/>
    </row>
    <row r="18" spans="1:36">
      <c r="A18" s="29">
        <v>2009</v>
      </c>
      <c r="B18" s="39">
        <v>-4.5</v>
      </c>
      <c r="C18" s="39">
        <v>-1.5</v>
      </c>
      <c r="D18" s="39">
        <v>-11.5</v>
      </c>
      <c r="E18" s="39">
        <v>-14</v>
      </c>
      <c r="F18" s="39">
        <v>-0.5</v>
      </c>
      <c r="G18" s="39">
        <v>-3</v>
      </c>
      <c r="H18" s="39">
        <v>-6</v>
      </c>
      <c r="I18" s="39">
        <v>3.5</v>
      </c>
      <c r="J18" s="39">
        <v>1.5</v>
      </c>
      <c r="K18" s="39">
        <v>2</v>
      </c>
      <c r="L18" s="39">
        <v>3.5</v>
      </c>
      <c r="M18" s="39">
        <v>6</v>
      </c>
      <c r="N18" s="39">
        <v>2.5</v>
      </c>
      <c r="O18" s="39">
        <v>-5.5</v>
      </c>
      <c r="P18" s="39">
        <v>-15</v>
      </c>
      <c r="Q18" s="39">
        <v>-5</v>
      </c>
      <c r="R18" s="39">
        <v>-0.5</v>
      </c>
      <c r="S18" s="39">
        <v>-2</v>
      </c>
      <c r="T18" s="39">
        <v>0</v>
      </c>
      <c r="U18" s="39">
        <v>2</v>
      </c>
      <c r="V18" s="39">
        <v>3.5</v>
      </c>
      <c r="W18" s="39">
        <v>1.5</v>
      </c>
      <c r="X18" s="39">
        <v>-0.5</v>
      </c>
      <c r="Y18" s="39">
        <v>-1.5</v>
      </c>
      <c r="Z18" s="39">
        <v>-3</v>
      </c>
      <c r="AA18" s="39">
        <v>-4</v>
      </c>
      <c r="AB18" s="39">
        <v>-2</v>
      </c>
      <c r="AC18" s="39">
        <v>-3</v>
      </c>
      <c r="AD18" s="39">
        <v>-2.5</v>
      </c>
      <c r="AE18" s="39">
        <v>-1.5</v>
      </c>
      <c r="AF18" s="39">
        <v>-7</v>
      </c>
      <c r="AG18" s="39"/>
      <c r="AH18" s="49">
        <f t="shared" si="0"/>
        <v>-2.193548387096774</v>
      </c>
      <c r="AI18" s="40">
        <v>2009</v>
      </c>
      <c r="AJ18" s="127">
        <f>AVERAGE(AH5:AH18)</f>
        <v>-2.0702764976958519</v>
      </c>
    </row>
    <row r="19" spans="1:36">
      <c r="A19" s="29">
        <v>2010</v>
      </c>
      <c r="B19" s="58">
        <v>-13.5</v>
      </c>
      <c r="C19" s="58">
        <v>-16</v>
      </c>
      <c r="D19" s="58">
        <v>-3.5</v>
      </c>
      <c r="E19" s="58">
        <v>-14</v>
      </c>
      <c r="F19" s="58">
        <v>-24.5</v>
      </c>
      <c r="G19" s="162">
        <v>-26</v>
      </c>
      <c r="H19" s="58">
        <v>-23.5</v>
      </c>
      <c r="I19" s="58">
        <v>-25.5</v>
      </c>
      <c r="J19" s="58">
        <v>-5.5</v>
      </c>
      <c r="K19" s="58">
        <v>-4.5</v>
      </c>
      <c r="L19" s="58">
        <v>0.5</v>
      </c>
      <c r="M19" s="58">
        <v>0.5</v>
      </c>
      <c r="N19" s="58">
        <v>-12</v>
      </c>
      <c r="O19" s="58">
        <v>-16.5</v>
      </c>
      <c r="P19" s="58">
        <v>-9</v>
      </c>
      <c r="Q19" s="58">
        <v>-11.5</v>
      </c>
      <c r="R19" s="58">
        <v>-2</v>
      </c>
      <c r="S19" s="58">
        <v>-4.5</v>
      </c>
      <c r="T19" s="58">
        <v>-3</v>
      </c>
      <c r="U19" s="58">
        <v>-3.5</v>
      </c>
      <c r="V19" s="58">
        <v>-3.5</v>
      </c>
      <c r="W19" s="66">
        <v>-2.5</v>
      </c>
      <c r="X19" s="58">
        <v>-7</v>
      </c>
      <c r="Y19" s="58">
        <v>-4</v>
      </c>
      <c r="Z19" s="58">
        <v>1</v>
      </c>
      <c r="AA19" s="58">
        <v>1.5</v>
      </c>
      <c r="AB19" s="58">
        <v>1.5</v>
      </c>
      <c r="AC19" s="58">
        <v>-2</v>
      </c>
      <c r="AD19" s="58">
        <v>-12</v>
      </c>
      <c r="AE19" s="58">
        <v>-14.5</v>
      </c>
      <c r="AF19" s="58">
        <v>-13.5</v>
      </c>
      <c r="AG19" s="39"/>
      <c r="AH19" s="49">
        <f t="shared" si="0"/>
        <v>-8.7903225806451619</v>
      </c>
      <c r="AI19" s="57">
        <v>2010</v>
      </c>
    </row>
    <row r="20" spans="1:36">
      <c r="A20" s="29">
        <v>2011</v>
      </c>
      <c r="B20" s="58">
        <v>-7</v>
      </c>
      <c r="C20" s="58">
        <v>-3</v>
      </c>
      <c r="D20" s="58">
        <v>-5</v>
      </c>
      <c r="E20" s="58">
        <v>-10.5</v>
      </c>
      <c r="F20" s="58">
        <v>-6</v>
      </c>
      <c r="G20" s="58">
        <v>-0.5</v>
      </c>
      <c r="H20" s="58">
        <v>-1.5</v>
      </c>
      <c r="I20" s="58">
        <v>-1.5</v>
      </c>
      <c r="J20" s="58">
        <v>0</v>
      </c>
      <c r="K20" s="58">
        <v>-2</v>
      </c>
      <c r="L20" s="58">
        <v>-0.5</v>
      </c>
      <c r="M20" s="58">
        <v>-4</v>
      </c>
      <c r="N20" s="58">
        <v>-6.5</v>
      </c>
      <c r="O20" s="58">
        <v>-7.5</v>
      </c>
      <c r="P20" s="58">
        <v>-4</v>
      </c>
      <c r="Q20" s="58">
        <v>-0.5</v>
      </c>
      <c r="R20" s="58">
        <v>4</v>
      </c>
      <c r="S20" s="58">
        <v>3.5</v>
      </c>
      <c r="T20" s="58">
        <v>0.5</v>
      </c>
      <c r="U20" s="58">
        <v>1.5</v>
      </c>
      <c r="V20" s="58">
        <v>3</v>
      </c>
      <c r="W20" s="105">
        <v>1</v>
      </c>
      <c r="X20" s="58">
        <v>4.5</v>
      </c>
      <c r="Y20" s="58">
        <v>3</v>
      </c>
      <c r="Z20" s="58">
        <v>-7.5</v>
      </c>
      <c r="AA20" s="58">
        <v>-6.5</v>
      </c>
      <c r="AB20" s="58">
        <v>4.5</v>
      </c>
      <c r="AC20" s="58">
        <v>4</v>
      </c>
      <c r="AD20" s="58">
        <v>0</v>
      </c>
      <c r="AE20" s="58">
        <v>2</v>
      </c>
      <c r="AF20" s="58">
        <v>1.5</v>
      </c>
      <c r="AG20" s="39"/>
      <c r="AH20" s="49">
        <f t="shared" si="0"/>
        <v>-1.3225806451612903</v>
      </c>
      <c r="AI20" s="57">
        <v>2011</v>
      </c>
    </row>
    <row r="21" spans="1:36">
      <c r="A21" s="29">
        <v>2012</v>
      </c>
      <c r="B21" s="58">
        <v>-3</v>
      </c>
      <c r="C21" s="58">
        <v>-2</v>
      </c>
      <c r="D21" s="58">
        <v>-5</v>
      </c>
      <c r="E21" s="58">
        <v>2</v>
      </c>
      <c r="F21" s="58">
        <v>-5</v>
      </c>
      <c r="G21" s="58">
        <v>-1.5</v>
      </c>
      <c r="H21" s="58">
        <v>-14.5</v>
      </c>
      <c r="I21" s="58">
        <v>-13.5</v>
      </c>
      <c r="J21" s="58">
        <v>-2.5</v>
      </c>
      <c r="K21" s="58">
        <v>0.5</v>
      </c>
      <c r="L21" s="58">
        <v>0.5</v>
      </c>
      <c r="M21" s="58">
        <v>1</v>
      </c>
      <c r="N21" s="58">
        <v>-1.5</v>
      </c>
      <c r="O21" s="58">
        <v>-2.5</v>
      </c>
      <c r="P21" s="58">
        <v>1</v>
      </c>
      <c r="Q21" s="58">
        <v>3</v>
      </c>
      <c r="R21" s="58">
        <v>0</v>
      </c>
      <c r="S21" s="58">
        <v>2</v>
      </c>
      <c r="T21" s="58">
        <v>0</v>
      </c>
      <c r="U21" s="58">
        <v>-2.5</v>
      </c>
      <c r="V21" s="58">
        <v>-1</v>
      </c>
      <c r="W21" s="105">
        <v>-3</v>
      </c>
      <c r="X21" s="58">
        <v>-7.5</v>
      </c>
      <c r="Y21" s="58">
        <v>-4.5</v>
      </c>
      <c r="Z21" s="58">
        <v>-7.5</v>
      </c>
      <c r="AA21" s="58">
        <v>-3</v>
      </c>
      <c r="AB21" s="58">
        <v>-0.5</v>
      </c>
      <c r="AC21" s="58">
        <v>-3.5</v>
      </c>
      <c r="AD21" s="58">
        <v>-4</v>
      </c>
      <c r="AE21" s="58">
        <v>-6</v>
      </c>
      <c r="AF21" s="58">
        <v>-9</v>
      </c>
      <c r="AG21" s="39"/>
      <c r="AH21" s="68">
        <f t="shared" si="0"/>
        <v>-3</v>
      </c>
      <c r="AI21" s="57">
        <v>2012</v>
      </c>
    </row>
    <row r="22" spans="1:36">
      <c r="A22" s="29">
        <v>2013</v>
      </c>
      <c r="B22" s="58">
        <v>1.5</v>
      </c>
      <c r="C22" s="58">
        <v>-2</v>
      </c>
      <c r="D22" s="58">
        <v>3</v>
      </c>
      <c r="E22" s="58">
        <v>1.5</v>
      </c>
      <c r="F22" s="58">
        <v>2</v>
      </c>
      <c r="G22" s="58">
        <v>3</v>
      </c>
      <c r="H22" s="58">
        <v>2</v>
      </c>
      <c r="I22" s="58">
        <v>1.5</v>
      </c>
      <c r="J22" s="58">
        <v>0.5</v>
      </c>
      <c r="K22" s="58">
        <v>-10</v>
      </c>
      <c r="L22" s="58">
        <v>-12.5</v>
      </c>
      <c r="M22" s="58">
        <v>-8.5</v>
      </c>
      <c r="N22" s="58">
        <v>-4</v>
      </c>
      <c r="O22" s="58">
        <v>-4.5</v>
      </c>
      <c r="P22" s="58">
        <v>-9</v>
      </c>
      <c r="Q22" s="58">
        <v>-7.5</v>
      </c>
      <c r="R22" s="58">
        <v>-13.5</v>
      </c>
      <c r="S22" s="58">
        <v>-8.5</v>
      </c>
      <c r="T22" s="58">
        <v>-3.5</v>
      </c>
      <c r="U22" s="58">
        <v>-11</v>
      </c>
      <c r="V22" s="58">
        <v>-15.5</v>
      </c>
      <c r="W22" s="105">
        <v>-15.5</v>
      </c>
      <c r="X22" s="58">
        <v>-5</v>
      </c>
      <c r="Y22" s="58">
        <v>-6.5</v>
      </c>
      <c r="Z22" s="58">
        <v>-1.5</v>
      </c>
      <c r="AA22" s="58">
        <v>-1</v>
      </c>
      <c r="AB22" s="58">
        <v>-1.5</v>
      </c>
      <c r="AC22" s="58">
        <v>0</v>
      </c>
      <c r="AD22" s="58">
        <v>-1</v>
      </c>
      <c r="AE22" s="58">
        <v>2</v>
      </c>
      <c r="AF22" s="58">
        <v>1.5</v>
      </c>
      <c r="AG22" s="39"/>
      <c r="AH22" s="68">
        <f t="shared" si="0"/>
        <v>-3.9838709677419355</v>
      </c>
      <c r="AI22" s="57">
        <v>2013</v>
      </c>
    </row>
    <row r="23" spans="1:36">
      <c r="A23" s="29">
        <v>2014</v>
      </c>
      <c r="B23" s="58">
        <v>2</v>
      </c>
      <c r="C23" s="58">
        <v>3</v>
      </c>
      <c r="D23" s="58">
        <v>4</v>
      </c>
      <c r="E23" s="58">
        <v>4.5</v>
      </c>
      <c r="F23" s="58">
        <v>1.5</v>
      </c>
      <c r="G23" s="58">
        <v>3</v>
      </c>
      <c r="H23" s="58">
        <v>1.5</v>
      </c>
      <c r="I23" s="58">
        <v>-2</v>
      </c>
      <c r="J23" s="58">
        <v>-2</v>
      </c>
      <c r="K23" s="58">
        <v>-8</v>
      </c>
      <c r="L23" s="58">
        <v>-9</v>
      </c>
      <c r="M23" s="58">
        <v>-12.5</v>
      </c>
      <c r="N23" s="58">
        <v>-10</v>
      </c>
      <c r="O23" s="58">
        <v>-7.5</v>
      </c>
      <c r="P23" s="58">
        <v>-8.5</v>
      </c>
      <c r="Q23" s="58">
        <v>-5.5</v>
      </c>
      <c r="R23" s="58">
        <v>-7</v>
      </c>
      <c r="S23" s="58">
        <v>-7</v>
      </c>
      <c r="T23" s="58">
        <v>-5.5</v>
      </c>
      <c r="U23" s="58">
        <v>-7.5</v>
      </c>
      <c r="V23" s="58">
        <v>-6.5</v>
      </c>
      <c r="W23" s="105">
        <v>-7</v>
      </c>
      <c r="X23" s="58">
        <v>-5.5</v>
      </c>
      <c r="Y23" s="58">
        <v>-7.5</v>
      </c>
      <c r="Z23" s="58">
        <v>-3</v>
      </c>
      <c r="AA23" s="58">
        <v>-3</v>
      </c>
      <c r="AB23" s="58">
        <v>-4</v>
      </c>
      <c r="AC23" s="58">
        <v>-4</v>
      </c>
      <c r="AD23" s="58">
        <v>-2.5</v>
      </c>
      <c r="AE23" s="58">
        <v>-3.5</v>
      </c>
      <c r="AF23" s="58">
        <v>-2</v>
      </c>
      <c r="AG23" s="39"/>
      <c r="AH23" s="68">
        <f t="shared" si="0"/>
        <v>-3.903225806451613</v>
      </c>
      <c r="AI23" s="57">
        <v>2014</v>
      </c>
    </row>
    <row r="24" spans="1:36">
      <c r="A24" s="29">
        <v>2015</v>
      </c>
      <c r="B24" s="58">
        <v>4.5</v>
      </c>
      <c r="C24" s="58">
        <v>1.5</v>
      </c>
      <c r="D24" s="58">
        <v>1</v>
      </c>
      <c r="E24" s="58">
        <v>0</v>
      </c>
      <c r="F24" s="58">
        <v>0.5</v>
      </c>
      <c r="G24" s="58">
        <v>-0.5</v>
      </c>
      <c r="H24" s="58">
        <v>1.5</v>
      </c>
      <c r="I24" s="58">
        <v>3.5</v>
      </c>
      <c r="J24" s="58">
        <v>0</v>
      </c>
      <c r="K24" s="58">
        <v>-3.5</v>
      </c>
      <c r="L24" s="58">
        <v>-8.5</v>
      </c>
      <c r="M24" s="58">
        <v>-10</v>
      </c>
      <c r="N24" s="58">
        <v>-0.5</v>
      </c>
      <c r="O24" s="58">
        <v>-3.5</v>
      </c>
      <c r="P24" s="58">
        <v>-2</v>
      </c>
      <c r="Q24" s="58">
        <v>-2</v>
      </c>
      <c r="R24" s="58">
        <v>1</v>
      </c>
      <c r="S24" s="58">
        <v>1</v>
      </c>
      <c r="T24" s="58">
        <v>-5.5</v>
      </c>
      <c r="U24" s="58">
        <v>-4</v>
      </c>
      <c r="V24" s="58">
        <v>-1</v>
      </c>
      <c r="W24" s="105">
        <v>-4</v>
      </c>
      <c r="X24" s="58">
        <v>-11</v>
      </c>
      <c r="Y24" s="58">
        <v>-6</v>
      </c>
      <c r="Z24" s="58">
        <v>0.5</v>
      </c>
      <c r="AA24" s="58">
        <v>3.5</v>
      </c>
      <c r="AB24" s="58">
        <v>2</v>
      </c>
      <c r="AC24" s="58">
        <v>3</v>
      </c>
      <c r="AD24" s="58">
        <v>3.5</v>
      </c>
      <c r="AE24" s="58">
        <v>1</v>
      </c>
      <c r="AF24" s="58">
        <v>1</v>
      </c>
      <c r="AG24" s="39"/>
      <c r="AH24" s="68">
        <f t="shared" ref="AH24:AH29" si="1">AVERAGE(B24:AF24)</f>
        <v>-1.064516129032258</v>
      </c>
      <c r="AI24" s="57">
        <v>2015</v>
      </c>
    </row>
    <row r="25" spans="1:36">
      <c r="A25" s="29">
        <v>2016</v>
      </c>
      <c r="B25" s="58">
        <v>3</v>
      </c>
      <c r="C25" s="58">
        <v>-4.5</v>
      </c>
      <c r="D25" s="58">
        <v>-6</v>
      </c>
      <c r="E25" s="58">
        <v>-11.5</v>
      </c>
      <c r="F25" s="58">
        <v>-9.5</v>
      </c>
      <c r="G25" s="58">
        <v>-13.5</v>
      </c>
      <c r="H25" s="58">
        <v>-15.5</v>
      </c>
      <c r="I25" s="58">
        <v>-15.5</v>
      </c>
      <c r="J25" s="58">
        <v>-18</v>
      </c>
      <c r="K25" s="58">
        <v>-9.5</v>
      </c>
      <c r="L25" s="58">
        <v>-4.5</v>
      </c>
      <c r="M25" s="58">
        <v>-7</v>
      </c>
      <c r="N25" s="58">
        <v>-9.5</v>
      </c>
      <c r="O25" s="58">
        <v>-11</v>
      </c>
      <c r="P25" s="58">
        <v>-19</v>
      </c>
      <c r="Q25" s="58">
        <v>-16.5</v>
      </c>
      <c r="R25" s="58">
        <v>-7.5</v>
      </c>
      <c r="S25" s="58">
        <v>-6</v>
      </c>
      <c r="T25" s="58">
        <v>-4.5</v>
      </c>
      <c r="U25" s="58">
        <v>-4.5</v>
      </c>
      <c r="V25" s="58">
        <v>-6</v>
      </c>
      <c r="W25" s="105">
        <v>-3.5</v>
      </c>
      <c r="X25" s="58">
        <v>-4</v>
      </c>
      <c r="Y25" s="58">
        <v>-2</v>
      </c>
      <c r="Z25" s="58">
        <v>1.5</v>
      </c>
      <c r="AA25" s="58">
        <v>3</v>
      </c>
      <c r="AB25" s="58">
        <v>4</v>
      </c>
      <c r="AC25" s="58">
        <v>1</v>
      </c>
      <c r="AD25" s="58">
        <v>2</v>
      </c>
      <c r="AE25" s="58">
        <v>3</v>
      </c>
      <c r="AF25" s="58">
        <v>0</v>
      </c>
      <c r="AG25" s="39"/>
      <c r="AH25" s="110">
        <f t="shared" si="1"/>
        <v>-6.17741935483871</v>
      </c>
      <c r="AI25" s="57">
        <v>2016</v>
      </c>
    </row>
    <row r="26" spans="1:36">
      <c r="A26" s="29">
        <v>2017</v>
      </c>
      <c r="B26" s="58">
        <v>1</v>
      </c>
      <c r="C26" s="58">
        <v>-3</v>
      </c>
      <c r="D26" s="58">
        <v>-3</v>
      </c>
      <c r="E26" s="58">
        <v>-10</v>
      </c>
      <c r="F26" s="58">
        <v>-13</v>
      </c>
      <c r="G26" s="58">
        <v>-2</v>
      </c>
      <c r="H26" s="58">
        <v>2</v>
      </c>
      <c r="I26" s="58">
        <v>4.5</v>
      </c>
      <c r="J26" s="58">
        <v>3.5</v>
      </c>
      <c r="K26" s="58">
        <v>3</v>
      </c>
      <c r="L26" s="58">
        <v>3.5</v>
      </c>
      <c r="M26" s="58">
        <v>1</v>
      </c>
      <c r="N26" s="58">
        <v>0.5</v>
      </c>
      <c r="O26" s="58">
        <v>-1</v>
      </c>
      <c r="P26" s="58">
        <v>0.5</v>
      </c>
      <c r="Q26" s="58">
        <v>-2</v>
      </c>
      <c r="R26" s="58">
        <v>3</v>
      </c>
      <c r="S26" s="58">
        <v>5.5</v>
      </c>
      <c r="T26" s="58">
        <v>2.5</v>
      </c>
      <c r="U26" s="58">
        <v>2</v>
      </c>
      <c r="V26" s="58">
        <v>2</v>
      </c>
      <c r="W26" s="105">
        <v>4.5</v>
      </c>
      <c r="X26" s="58">
        <v>3.5</v>
      </c>
      <c r="Y26" s="58">
        <v>3.5</v>
      </c>
      <c r="Z26" s="58">
        <v>4</v>
      </c>
      <c r="AA26" s="58">
        <v>6.5</v>
      </c>
      <c r="AB26" s="58">
        <v>-1.5</v>
      </c>
      <c r="AC26" s="58">
        <v>2</v>
      </c>
      <c r="AD26" s="58">
        <v>1.5</v>
      </c>
      <c r="AE26" s="58">
        <v>2</v>
      </c>
      <c r="AF26" s="58">
        <v>0.5</v>
      </c>
      <c r="AG26" s="39"/>
      <c r="AH26" s="110">
        <f t="shared" si="1"/>
        <v>0.87096774193548387</v>
      </c>
      <c r="AI26" s="57">
        <v>2017</v>
      </c>
    </row>
    <row r="27" spans="1:36">
      <c r="A27" s="29">
        <v>2018</v>
      </c>
      <c r="B27" s="58">
        <v>2.5</v>
      </c>
      <c r="C27" s="58">
        <v>1.5</v>
      </c>
      <c r="D27" s="58">
        <v>-8</v>
      </c>
      <c r="E27" s="58">
        <v>-2</v>
      </c>
      <c r="F27" s="58">
        <v>-4</v>
      </c>
      <c r="G27" s="58">
        <v>-9</v>
      </c>
      <c r="H27" s="58">
        <v>0</v>
      </c>
      <c r="I27" s="58">
        <v>1</v>
      </c>
      <c r="J27" s="58">
        <v>1.5</v>
      </c>
      <c r="K27" s="58">
        <v>-4</v>
      </c>
      <c r="L27" s="58">
        <v>-4.5</v>
      </c>
      <c r="M27" s="58">
        <v>-1</v>
      </c>
      <c r="N27" s="58">
        <v>-6.5</v>
      </c>
      <c r="O27" s="58">
        <v>-11</v>
      </c>
      <c r="P27" s="58">
        <v>-1</v>
      </c>
      <c r="Q27" s="58">
        <v>1</v>
      </c>
      <c r="R27" s="58">
        <v>-1</v>
      </c>
      <c r="S27" s="58">
        <v>-6.5</v>
      </c>
      <c r="T27" s="58">
        <v>-7.5</v>
      </c>
      <c r="U27" s="58">
        <v>-9</v>
      </c>
      <c r="V27" s="58">
        <v>-12.5</v>
      </c>
      <c r="W27" s="105">
        <v>-9.5</v>
      </c>
      <c r="X27" s="58">
        <v>-8</v>
      </c>
      <c r="Y27" s="58">
        <v>4</v>
      </c>
      <c r="Z27" s="58">
        <v>2</v>
      </c>
      <c r="AA27" s="58">
        <v>2.5</v>
      </c>
      <c r="AB27" s="58">
        <v>-1</v>
      </c>
      <c r="AC27" s="58">
        <v>1</v>
      </c>
      <c r="AD27" s="58">
        <v>0.5</v>
      </c>
      <c r="AE27" s="58">
        <v>1</v>
      </c>
      <c r="AF27" s="58">
        <v>-1</v>
      </c>
      <c r="AG27" s="39"/>
      <c r="AH27" s="110">
        <f t="shared" si="1"/>
        <v>-2.8548387096774195</v>
      </c>
      <c r="AI27" s="57">
        <v>2018</v>
      </c>
    </row>
    <row r="28" spans="1:36">
      <c r="A28" s="29">
        <v>2019</v>
      </c>
      <c r="B28" s="58">
        <v>2.5</v>
      </c>
      <c r="C28" s="58">
        <v>1</v>
      </c>
      <c r="D28" s="58">
        <v>5</v>
      </c>
      <c r="E28" s="58">
        <v>6.5</v>
      </c>
      <c r="F28" s="58">
        <v>5</v>
      </c>
      <c r="G28" s="58">
        <v>6</v>
      </c>
      <c r="H28" s="58">
        <v>1.5</v>
      </c>
      <c r="I28" s="58">
        <v>1</v>
      </c>
      <c r="J28" s="58">
        <v>1</v>
      </c>
      <c r="K28" s="58">
        <v>6</v>
      </c>
      <c r="L28" s="58">
        <v>2</v>
      </c>
      <c r="M28" s="58">
        <v>1</v>
      </c>
      <c r="N28" s="58">
        <v>0</v>
      </c>
      <c r="O28" s="58">
        <v>-4</v>
      </c>
      <c r="P28" s="58">
        <v>-4.5</v>
      </c>
      <c r="Q28" s="58">
        <v>-10</v>
      </c>
      <c r="R28" s="58">
        <v>-6</v>
      </c>
      <c r="S28" s="58">
        <v>-3</v>
      </c>
      <c r="T28" s="58">
        <v>-4</v>
      </c>
      <c r="U28" s="58">
        <v>-12.5</v>
      </c>
      <c r="V28" s="58">
        <v>-12.5</v>
      </c>
      <c r="W28" s="105">
        <v>-11.5</v>
      </c>
      <c r="X28" s="58">
        <v>-12.5</v>
      </c>
      <c r="Y28" s="58">
        <v>-5</v>
      </c>
      <c r="Z28" s="58">
        <v>-5</v>
      </c>
      <c r="AA28" s="58">
        <v>-7.5</v>
      </c>
      <c r="AB28" s="58">
        <v>-8</v>
      </c>
      <c r="AC28" s="58">
        <v>-4</v>
      </c>
      <c r="AD28" s="58">
        <v>-5</v>
      </c>
      <c r="AE28" s="58">
        <v>-8.5</v>
      </c>
      <c r="AF28" s="58">
        <v>-10</v>
      </c>
      <c r="AG28" s="39"/>
      <c r="AH28" s="110">
        <f>AVERAGE(B28:AF28)</f>
        <v>-3.064516129032258</v>
      </c>
      <c r="AI28" s="57">
        <v>2019</v>
      </c>
    </row>
    <row r="29" spans="1:36">
      <c r="A29" s="29">
        <v>2020</v>
      </c>
      <c r="B29" s="58">
        <v>6.5</v>
      </c>
      <c r="C29" s="124">
        <v>9.5</v>
      </c>
      <c r="D29" s="58">
        <v>-0.5</v>
      </c>
      <c r="E29" s="58">
        <v>-1</v>
      </c>
      <c r="F29" s="58">
        <v>0.5</v>
      </c>
      <c r="G29" s="58">
        <v>6</v>
      </c>
      <c r="H29" s="58">
        <v>4</v>
      </c>
      <c r="I29" s="58">
        <v>3.5</v>
      </c>
      <c r="J29" s="58">
        <v>3</v>
      </c>
      <c r="K29" s="58">
        <v>1.5</v>
      </c>
      <c r="L29" s="58">
        <v>2</v>
      </c>
      <c r="M29" s="58">
        <v>1.5</v>
      </c>
      <c r="N29" s="58">
        <v>3</v>
      </c>
      <c r="O29" s="58">
        <v>3</v>
      </c>
      <c r="P29" s="58">
        <v>2</v>
      </c>
      <c r="Q29" s="58">
        <v>4.5</v>
      </c>
      <c r="R29" s="58">
        <v>3.5</v>
      </c>
      <c r="S29" s="58">
        <v>0.5</v>
      </c>
      <c r="T29" s="58">
        <v>4</v>
      </c>
      <c r="U29" s="58">
        <v>7.5</v>
      </c>
      <c r="V29" s="58">
        <v>2</v>
      </c>
      <c r="W29" s="105">
        <v>2</v>
      </c>
      <c r="X29" s="58">
        <v>7</v>
      </c>
      <c r="Y29" s="58">
        <v>2</v>
      </c>
      <c r="Z29" s="58">
        <v>1</v>
      </c>
      <c r="AA29" s="58">
        <v>4</v>
      </c>
      <c r="AB29" s="58">
        <v>-0.5</v>
      </c>
      <c r="AC29" s="58">
        <v>-0.5</v>
      </c>
      <c r="AD29" s="58">
        <v>-0.5</v>
      </c>
      <c r="AE29" s="58">
        <v>0</v>
      </c>
      <c r="AF29" s="58">
        <v>1.5</v>
      </c>
      <c r="AG29" s="39"/>
      <c r="AH29" s="110">
        <f t="shared" si="1"/>
        <v>2.661290322580645</v>
      </c>
      <c r="AI29" s="57">
        <v>2020</v>
      </c>
      <c r="AJ29" s="11"/>
    </row>
    <row r="30" spans="1:36" s="1" customFormat="1">
      <c r="A30" s="29">
        <v>2021</v>
      </c>
      <c r="B30" s="58">
        <v>-0.5</v>
      </c>
      <c r="C30" s="132">
        <v>-6</v>
      </c>
      <c r="D30" s="58">
        <v>-9.5</v>
      </c>
      <c r="E30" s="58">
        <v>-8</v>
      </c>
      <c r="F30" s="58">
        <v>-9.5</v>
      </c>
      <c r="G30" s="58">
        <v>-5</v>
      </c>
      <c r="H30" s="58">
        <v>-7.5</v>
      </c>
      <c r="I30" s="58">
        <v>-11</v>
      </c>
      <c r="J30" s="58">
        <v>-6.5</v>
      </c>
      <c r="K30" s="58">
        <v>-1</v>
      </c>
      <c r="L30" s="58">
        <v>-3</v>
      </c>
      <c r="M30" s="58">
        <v>-3</v>
      </c>
      <c r="N30" s="58">
        <v>-9.5</v>
      </c>
      <c r="O30" s="58">
        <v>-13.5</v>
      </c>
      <c r="P30" s="58">
        <v>-8</v>
      </c>
      <c r="Q30" s="58">
        <v>-6</v>
      </c>
      <c r="R30" s="58">
        <v>-11.5</v>
      </c>
      <c r="S30" s="58">
        <v>-9.5</v>
      </c>
      <c r="T30" s="58">
        <v>-7</v>
      </c>
      <c r="U30" s="58">
        <v>-3</v>
      </c>
      <c r="V30" s="58">
        <v>-3.5</v>
      </c>
      <c r="W30" s="105">
        <v>-4</v>
      </c>
      <c r="X30" s="58">
        <v>-6.5</v>
      </c>
      <c r="Y30" s="58">
        <v>-5</v>
      </c>
      <c r="Z30" s="58">
        <v>-9</v>
      </c>
      <c r="AA30" s="58">
        <v>-1</v>
      </c>
      <c r="AB30" s="58">
        <v>0</v>
      </c>
      <c r="AC30" s="58">
        <v>-4</v>
      </c>
      <c r="AD30" s="58">
        <v>-6.5</v>
      </c>
      <c r="AE30" s="58">
        <v>-7.5</v>
      </c>
      <c r="AF30" s="58">
        <v>-9.5</v>
      </c>
      <c r="AG30" s="39"/>
      <c r="AH30" s="110">
        <f t="shared" ref="AH30" si="2">AVERAGE(B30:AF30)</f>
        <v>-6.290322580645161</v>
      </c>
      <c r="AI30" s="57">
        <v>2021</v>
      </c>
      <c r="AJ30" s="11"/>
    </row>
    <row r="31" spans="1:36">
      <c r="A31" s="29">
        <v>2022</v>
      </c>
      <c r="B31" s="58">
        <v>-8.5</v>
      </c>
      <c r="C31" s="132">
        <v>-1</v>
      </c>
      <c r="D31" s="58">
        <v>-1</v>
      </c>
      <c r="E31" s="58">
        <v>-3</v>
      </c>
      <c r="F31" s="58">
        <v>-10</v>
      </c>
      <c r="G31" s="58">
        <v>-7.5</v>
      </c>
      <c r="H31" s="58">
        <v>-11</v>
      </c>
      <c r="I31" s="58">
        <v>-5.5</v>
      </c>
      <c r="J31" s="58">
        <v>-3.5</v>
      </c>
      <c r="K31" s="58">
        <v>-8.5</v>
      </c>
      <c r="L31" s="58">
        <v>-1</v>
      </c>
      <c r="M31" s="58">
        <v>6</v>
      </c>
      <c r="N31" s="58">
        <v>4</v>
      </c>
      <c r="O31" s="58">
        <v>2.5</v>
      </c>
      <c r="P31" s="58">
        <v>1.5</v>
      </c>
      <c r="Q31" s="58">
        <v>0.5</v>
      </c>
      <c r="R31" s="58">
        <v>1</v>
      </c>
      <c r="S31" s="58">
        <v>5.5</v>
      </c>
      <c r="T31" s="58">
        <v>1</v>
      </c>
      <c r="U31" s="58">
        <v>0</v>
      </c>
      <c r="V31" s="58">
        <v>-3.5</v>
      </c>
      <c r="W31" s="105">
        <v>4.5</v>
      </c>
      <c r="X31" s="58">
        <v>6.5</v>
      </c>
      <c r="Y31" s="58">
        <v>2.5</v>
      </c>
      <c r="Z31" s="58">
        <v>0.5</v>
      </c>
      <c r="AA31" s="58">
        <v>2.5</v>
      </c>
      <c r="AB31" s="58">
        <v>2</v>
      </c>
      <c r="AC31" s="58">
        <v>0</v>
      </c>
      <c r="AD31" s="58">
        <v>2.5</v>
      </c>
      <c r="AE31" s="58">
        <v>0</v>
      </c>
      <c r="AF31" s="58">
        <v>-4.5</v>
      </c>
      <c r="AG31" s="39"/>
      <c r="AH31" s="110">
        <f t="shared" ref="AH31:AH32" si="3">AVERAGE(B31:AF31)</f>
        <v>-0.82258064516129037</v>
      </c>
      <c r="AI31" s="57">
        <v>2022</v>
      </c>
    </row>
    <row r="32" spans="1:36">
      <c r="A32" s="29">
        <v>2023</v>
      </c>
      <c r="B32" s="58">
        <v>0</v>
      </c>
      <c r="C32" s="132">
        <v>-13</v>
      </c>
      <c r="D32" s="58">
        <v>-4</v>
      </c>
      <c r="E32" s="58">
        <v>-4.5</v>
      </c>
      <c r="F32" s="58">
        <v>-5.5</v>
      </c>
      <c r="G32" s="58">
        <v>-4</v>
      </c>
      <c r="H32" s="58">
        <v>-3</v>
      </c>
      <c r="I32" s="58">
        <v>4</v>
      </c>
      <c r="J32" s="58">
        <v>3.5</v>
      </c>
      <c r="K32" s="58">
        <v>3</v>
      </c>
      <c r="L32" s="58">
        <v>2.5</v>
      </c>
      <c r="M32" s="58">
        <v>4</v>
      </c>
      <c r="N32" s="58">
        <v>-0.5</v>
      </c>
      <c r="O32" s="58">
        <v>-1.5</v>
      </c>
      <c r="P32" s="58">
        <v>-2</v>
      </c>
      <c r="Q32" s="58">
        <v>-2.5</v>
      </c>
      <c r="R32" s="58">
        <v>1</v>
      </c>
      <c r="S32" s="58">
        <v>1.5</v>
      </c>
      <c r="T32" s="58">
        <v>0</v>
      </c>
      <c r="U32" s="58">
        <v>0.5</v>
      </c>
      <c r="V32" s="58">
        <v>0.5</v>
      </c>
      <c r="W32" s="105">
        <v>-5</v>
      </c>
      <c r="X32" s="58">
        <v>4.5</v>
      </c>
      <c r="Y32" s="58">
        <v>3</v>
      </c>
      <c r="Z32" s="58">
        <v>6</v>
      </c>
      <c r="AA32" s="58">
        <v>1</v>
      </c>
      <c r="AB32" s="58">
        <v>1.5</v>
      </c>
      <c r="AC32" s="58">
        <v>1</v>
      </c>
      <c r="AD32" s="58">
        <v>3</v>
      </c>
      <c r="AE32" s="58">
        <v>1.5</v>
      </c>
      <c r="AF32" s="58">
        <v>1</v>
      </c>
      <c r="AG32" s="39"/>
      <c r="AH32" s="110">
        <f t="shared" si="3"/>
        <v>-8.0645161290322578E-2</v>
      </c>
      <c r="AI32" s="57">
        <v>2023</v>
      </c>
      <c r="AJ32" s="11">
        <f>AVERAGE(AH19:AH32)</f>
        <v>-2.7016129032258065</v>
      </c>
    </row>
    <row r="33" spans="1:35">
      <c r="A33" s="29">
        <v>2024</v>
      </c>
      <c r="B33" s="58">
        <v>-6.5</v>
      </c>
      <c r="C33" s="132">
        <v>-11</v>
      </c>
      <c r="D33" s="58">
        <v>-9.5</v>
      </c>
      <c r="E33" s="58">
        <v>-11</v>
      </c>
      <c r="F33" s="58">
        <v>-9</v>
      </c>
      <c r="G33" s="58">
        <v>-5</v>
      </c>
      <c r="H33" s="58">
        <v>-5.5</v>
      </c>
      <c r="I33" s="58">
        <v>2.5</v>
      </c>
      <c r="J33" s="58">
        <v>5</v>
      </c>
      <c r="K33" s="58">
        <v>4.5</v>
      </c>
      <c r="L33" s="58">
        <v>2.5</v>
      </c>
      <c r="M33" s="58">
        <v>4</v>
      </c>
      <c r="N33" s="58">
        <v>3</v>
      </c>
      <c r="O33" s="58">
        <v>-5</v>
      </c>
      <c r="P33" s="113">
        <v>-12.5</v>
      </c>
      <c r="Q33" s="58">
        <v>-8.5</v>
      </c>
      <c r="R33" s="58">
        <v>-12.5</v>
      </c>
      <c r="S33" s="58">
        <v>-9</v>
      </c>
      <c r="T33" s="113">
        <v>-17.5</v>
      </c>
      <c r="U33" s="113">
        <v>-9.5</v>
      </c>
      <c r="V33" s="113">
        <v>-4.5</v>
      </c>
      <c r="W33" s="113">
        <v>3.5</v>
      </c>
      <c r="X33" s="105">
        <v>3</v>
      </c>
      <c r="Y33" s="113">
        <v>2.5</v>
      </c>
      <c r="Z33" s="113">
        <v>1.5</v>
      </c>
      <c r="AA33" s="113">
        <v>3.5</v>
      </c>
      <c r="AB33" s="113">
        <v>4</v>
      </c>
      <c r="AC33" s="113">
        <v>5</v>
      </c>
      <c r="AD33" s="113">
        <v>4</v>
      </c>
      <c r="AE33" s="113">
        <v>5.5</v>
      </c>
      <c r="AF33" s="113">
        <v>4.5</v>
      </c>
      <c r="AG33" s="39"/>
      <c r="AH33" s="110">
        <f t="shared" ref="AH33" si="4">AVERAGE(B33:AF33)</f>
        <v>-2.5161290322580645</v>
      </c>
      <c r="AI33" s="57">
        <v>2024</v>
      </c>
    </row>
    <row r="35" spans="1:35">
      <c r="AI35" s="50" t="s">
        <v>4</v>
      </c>
    </row>
    <row r="36" spans="1:35">
      <c r="AI36" s="106">
        <f>AVERAGE(AH3:AH32)</f>
        <v>-2.5365591397849467</v>
      </c>
    </row>
    <row r="37" spans="1:35">
      <c r="W37" s="60"/>
    </row>
    <row r="38" spans="1:35">
      <c r="W38" s="60"/>
    </row>
    <row r="39" spans="1:35">
      <c r="W39" s="60"/>
    </row>
    <row r="40" spans="1:35">
      <c r="W40" s="60"/>
    </row>
    <row r="41" spans="1:35">
      <c r="W41" s="60"/>
    </row>
    <row r="42" spans="1:35">
      <c r="W42" s="60"/>
    </row>
    <row r="43" spans="1:35">
      <c r="W43" s="60"/>
    </row>
    <row r="44" spans="1:35">
      <c r="W44" s="60"/>
    </row>
  </sheetData>
  <phoneticPr fontId="8" type="noConversion"/>
  <pageMargins left="0.78740157480314965" right="0.78740157480314965" top="0.98425196850393704" bottom="0.98425196850393704" header="0.51181102362204722" footer="0.51181102362204722"/>
  <pageSetup paperSize="9" orientation="portrait" horizont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19"/>
  <dimension ref="A1:AJ35"/>
  <sheetViews>
    <sheetView tabSelected="1" topLeftCell="C1" workbookViewId="0">
      <selection activeCell="V39" sqref="V39"/>
    </sheetView>
  </sheetViews>
  <sheetFormatPr baseColWidth="10" defaultRowHeight="12.75"/>
  <cols>
    <col min="1" max="1" width="5.140625" style="1" customWidth="1"/>
    <col min="2" max="32" width="4.85546875" customWidth="1"/>
    <col min="33" max="33" width="6.5703125" customWidth="1"/>
    <col min="34" max="34" width="5" style="1" customWidth="1"/>
    <col min="35" max="35" width="6.5703125" customWidth="1"/>
  </cols>
  <sheetData>
    <row r="1" spans="1:34" ht="23.25" customHeight="1">
      <c r="J1" s="128" t="s">
        <v>87</v>
      </c>
      <c r="K1" s="128"/>
      <c r="L1" s="128"/>
    </row>
    <row r="2" spans="1:34" s="1" customForma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 t="s">
        <v>5</v>
      </c>
    </row>
    <row r="3" spans="1:34">
      <c r="A3" s="1">
        <v>1993</v>
      </c>
      <c r="B3">
        <v>12</v>
      </c>
      <c r="C3">
        <v>11.5</v>
      </c>
      <c r="D3">
        <v>11</v>
      </c>
      <c r="E3">
        <v>10.5</v>
      </c>
      <c r="F3">
        <v>10</v>
      </c>
      <c r="G3">
        <v>10</v>
      </c>
      <c r="H3">
        <v>9.5</v>
      </c>
      <c r="I3">
        <v>9</v>
      </c>
      <c r="J3">
        <v>9</v>
      </c>
      <c r="K3">
        <v>4</v>
      </c>
      <c r="L3">
        <v>3.5</v>
      </c>
      <c r="M3">
        <v>3</v>
      </c>
      <c r="N3">
        <v>3</v>
      </c>
      <c r="O3">
        <v>2.5</v>
      </c>
      <c r="P3">
        <v>4</v>
      </c>
      <c r="Q3">
        <v>2</v>
      </c>
      <c r="R3">
        <v>3</v>
      </c>
      <c r="S3">
        <v>4</v>
      </c>
      <c r="T3">
        <v>7</v>
      </c>
      <c r="U3">
        <v>3</v>
      </c>
      <c r="V3">
        <v>-0.5</v>
      </c>
      <c r="W3">
        <v>0</v>
      </c>
      <c r="X3">
        <v>1</v>
      </c>
      <c r="Y3">
        <v>1</v>
      </c>
      <c r="Z3">
        <v>3</v>
      </c>
      <c r="AA3">
        <v>7</v>
      </c>
      <c r="AB3">
        <v>8</v>
      </c>
      <c r="AC3">
        <v>3</v>
      </c>
      <c r="AD3">
        <v>5</v>
      </c>
      <c r="AE3">
        <v>4</v>
      </c>
      <c r="AF3">
        <v>5</v>
      </c>
      <c r="AG3" s="75">
        <f xml:space="preserve"> AVERAGE(B3:AF3)</f>
        <v>5.419354838709677</v>
      </c>
      <c r="AH3" s="1">
        <v>1993</v>
      </c>
    </row>
    <row r="4" spans="1:34">
      <c r="A4" s="1">
        <v>1994</v>
      </c>
      <c r="B4">
        <v>4</v>
      </c>
      <c r="C4">
        <v>4</v>
      </c>
      <c r="D4">
        <v>4</v>
      </c>
      <c r="E4">
        <v>2</v>
      </c>
      <c r="F4">
        <v>5</v>
      </c>
      <c r="G4">
        <v>7</v>
      </c>
      <c r="H4">
        <v>8.5</v>
      </c>
      <c r="I4">
        <v>11.5</v>
      </c>
      <c r="J4">
        <v>7.5</v>
      </c>
      <c r="K4">
        <v>11.5</v>
      </c>
      <c r="L4">
        <v>6</v>
      </c>
      <c r="M4">
        <v>4</v>
      </c>
      <c r="N4">
        <v>2.5</v>
      </c>
      <c r="O4">
        <v>3.5</v>
      </c>
      <c r="P4">
        <v>2</v>
      </c>
      <c r="Q4">
        <v>1</v>
      </c>
      <c r="R4">
        <v>1</v>
      </c>
      <c r="S4">
        <v>1</v>
      </c>
      <c r="T4">
        <v>2</v>
      </c>
      <c r="U4">
        <v>3</v>
      </c>
      <c r="V4">
        <v>0</v>
      </c>
      <c r="W4">
        <v>2</v>
      </c>
      <c r="X4">
        <v>6</v>
      </c>
      <c r="Y4">
        <v>10</v>
      </c>
      <c r="Z4">
        <v>6</v>
      </c>
      <c r="AA4">
        <v>5</v>
      </c>
      <c r="AB4">
        <v>5</v>
      </c>
      <c r="AC4">
        <v>3.5</v>
      </c>
      <c r="AD4">
        <v>2.5</v>
      </c>
      <c r="AE4">
        <v>3</v>
      </c>
      <c r="AF4">
        <v>4</v>
      </c>
      <c r="AG4" s="75">
        <f t="shared" ref="AG4:AG11" si="0" xml:space="preserve"> AVERAGE(B4:AF4)</f>
        <v>4.4516129032258061</v>
      </c>
      <c r="AH4" s="1">
        <v>1994</v>
      </c>
    </row>
    <row r="5" spans="1:34">
      <c r="A5" s="1">
        <v>1995</v>
      </c>
      <c r="B5">
        <v>5</v>
      </c>
      <c r="C5">
        <v>7.5</v>
      </c>
      <c r="D5">
        <v>11</v>
      </c>
      <c r="E5">
        <v>12</v>
      </c>
      <c r="F5">
        <v>14.5</v>
      </c>
      <c r="G5">
        <v>16</v>
      </c>
      <c r="H5">
        <v>14</v>
      </c>
      <c r="I5">
        <v>10</v>
      </c>
      <c r="J5">
        <v>13.5</v>
      </c>
      <c r="K5">
        <v>12.5</v>
      </c>
      <c r="L5">
        <v>10</v>
      </c>
      <c r="M5">
        <v>9.5</v>
      </c>
      <c r="N5">
        <v>7.5</v>
      </c>
      <c r="O5">
        <v>6.5</v>
      </c>
      <c r="P5">
        <v>6</v>
      </c>
      <c r="Q5">
        <v>11.5</v>
      </c>
      <c r="R5">
        <v>10.5</v>
      </c>
      <c r="S5">
        <v>8</v>
      </c>
      <c r="T5">
        <v>6</v>
      </c>
      <c r="U5">
        <v>4.5</v>
      </c>
      <c r="V5">
        <v>3</v>
      </c>
      <c r="W5">
        <v>5.5</v>
      </c>
      <c r="X5">
        <v>6.5</v>
      </c>
      <c r="Y5">
        <v>7</v>
      </c>
      <c r="Z5">
        <v>12.5</v>
      </c>
      <c r="AA5">
        <v>10</v>
      </c>
      <c r="AB5">
        <v>6.5</v>
      </c>
      <c r="AC5">
        <v>4.5</v>
      </c>
      <c r="AD5">
        <v>4.5</v>
      </c>
      <c r="AE5">
        <v>3</v>
      </c>
      <c r="AF5">
        <v>-3</v>
      </c>
      <c r="AG5" s="75">
        <f t="shared" si="0"/>
        <v>8.258064516129032</v>
      </c>
      <c r="AH5" s="1">
        <v>1995</v>
      </c>
    </row>
    <row r="6" spans="1:34">
      <c r="A6" s="1">
        <v>1996</v>
      </c>
      <c r="B6">
        <v>9</v>
      </c>
      <c r="C6">
        <v>8</v>
      </c>
      <c r="D6">
        <v>10</v>
      </c>
      <c r="E6">
        <v>7</v>
      </c>
      <c r="F6">
        <v>10</v>
      </c>
      <c r="G6">
        <v>10</v>
      </c>
      <c r="H6">
        <v>14</v>
      </c>
      <c r="I6">
        <v>11.5</v>
      </c>
      <c r="J6">
        <v>10</v>
      </c>
      <c r="K6">
        <v>4</v>
      </c>
      <c r="L6">
        <v>8</v>
      </c>
      <c r="M6">
        <v>5</v>
      </c>
      <c r="N6">
        <v>4.5</v>
      </c>
      <c r="O6">
        <v>4.5</v>
      </c>
      <c r="P6">
        <v>7</v>
      </c>
      <c r="Q6">
        <v>10.5</v>
      </c>
      <c r="R6">
        <v>11</v>
      </c>
      <c r="S6">
        <v>7</v>
      </c>
      <c r="T6">
        <v>11</v>
      </c>
      <c r="U6">
        <v>7</v>
      </c>
      <c r="V6">
        <v>8</v>
      </c>
      <c r="W6">
        <v>8</v>
      </c>
      <c r="X6">
        <v>8.5</v>
      </c>
      <c r="Y6">
        <v>10</v>
      </c>
      <c r="Z6">
        <v>8</v>
      </c>
      <c r="AA6">
        <v>8</v>
      </c>
      <c r="AB6">
        <v>10</v>
      </c>
      <c r="AC6">
        <v>8</v>
      </c>
      <c r="AD6">
        <v>6</v>
      </c>
      <c r="AE6">
        <v>4</v>
      </c>
      <c r="AF6">
        <v>2</v>
      </c>
      <c r="AG6" s="75">
        <f t="shared" si="0"/>
        <v>8.0483870967741939</v>
      </c>
      <c r="AH6" s="1">
        <v>1996</v>
      </c>
    </row>
    <row r="7" spans="1:34">
      <c r="A7" s="1">
        <v>1997</v>
      </c>
      <c r="B7">
        <v>10</v>
      </c>
      <c r="C7">
        <v>13</v>
      </c>
      <c r="D7">
        <v>9</v>
      </c>
      <c r="E7">
        <v>7.5</v>
      </c>
      <c r="F7">
        <v>7.5</v>
      </c>
      <c r="G7">
        <v>8.5</v>
      </c>
      <c r="H7">
        <v>9</v>
      </c>
      <c r="I7">
        <v>7</v>
      </c>
      <c r="J7">
        <v>7.5</v>
      </c>
      <c r="K7">
        <v>7.5</v>
      </c>
      <c r="L7">
        <v>7.5</v>
      </c>
      <c r="M7">
        <v>6</v>
      </c>
      <c r="N7">
        <v>5.5</v>
      </c>
      <c r="O7">
        <v>3.5</v>
      </c>
      <c r="P7">
        <v>4</v>
      </c>
      <c r="Q7">
        <v>3</v>
      </c>
      <c r="R7">
        <v>5</v>
      </c>
      <c r="S7">
        <v>6</v>
      </c>
      <c r="T7">
        <v>2</v>
      </c>
      <c r="U7">
        <v>1</v>
      </c>
      <c r="V7">
        <v>3</v>
      </c>
      <c r="W7">
        <v>0</v>
      </c>
      <c r="X7">
        <v>-1</v>
      </c>
      <c r="Y7">
        <v>1</v>
      </c>
      <c r="Z7">
        <v>-1</v>
      </c>
      <c r="AA7">
        <v>-2.5</v>
      </c>
      <c r="AB7">
        <v>0</v>
      </c>
      <c r="AC7">
        <v>2.5</v>
      </c>
      <c r="AD7">
        <v>5</v>
      </c>
      <c r="AE7">
        <v>6.5</v>
      </c>
      <c r="AF7">
        <v>5</v>
      </c>
      <c r="AG7" s="75">
        <f t="shared" si="0"/>
        <v>4.790322580645161</v>
      </c>
      <c r="AH7" s="1">
        <v>1997</v>
      </c>
    </row>
    <row r="8" spans="1:34">
      <c r="A8" s="1">
        <v>1998</v>
      </c>
      <c r="B8">
        <v>13</v>
      </c>
      <c r="C8">
        <v>9</v>
      </c>
      <c r="D8">
        <v>11</v>
      </c>
      <c r="E8">
        <v>9</v>
      </c>
      <c r="F8">
        <v>8</v>
      </c>
      <c r="G8">
        <v>9.5</v>
      </c>
      <c r="H8">
        <v>9</v>
      </c>
      <c r="I8">
        <v>8</v>
      </c>
      <c r="J8">
        <v>8.5</v>
      </c>
      <c r="K8">
        <v>9.5</v>
      </c>
      <c r="L8">
        <v>9</v>
      </c>
      <c r="M8">
        <v>8</v>
      </c>
      <c r="N8">
        <v>8.5</v>
      </c>
      <c r="O8">
        <v>6</v>
      </c>
      <c r="P8">
        <v>7</v>
      </c>
      <c r="Q8">
        <v>6</v>
      </c>
      <c r="R8">
        <v>5</v>
      </c>
      <c r="S8">
        <v>4.5</v>
      </c>
      <c r="T8">
        <v>7</v>
      </c>
      <c r="U8">
        <v>2</v>
      </c>
      <c r="V8">
        <v>3</v>
      </c>
      <c r="W8">
        <v>6.5</v>
      </c>
      <c r="X8">
        <v>8</v>
      </c>
      <c r="Y8">
        <v>4.5</v>
      </c>
      <c r="Z8">
        <v>6</v>
      </c>
      <c r="AA8">
        <v>8</v>
      </c>
      <c r="AB8">
        <v>5.5</v>
      </c>
      <c r="AC8">
        <v>6.5</v>
      </c>
      <c r="AD8">
        <v>4</v>
      </c>
      <c r="AE8">
        <v>2</v>
      </c>
      <c r="AF8">
        <v>2</v>
      </c>
      <c r="AG8" s="75">
        <f t="shared" si="0"/>
        <v>6.887096774193548</v>
      </c>
      <c r="AH8" s="1">
        <v>1998</v>
      </c>
    </row>
    <row r="9" spans="1:34">
      <c r="A9" s="1">
        <v>1999</v>
      </c>
      <c r="B9">
        <v>13</v>
      </c>
      <c r="C9">
        <v>11</v>
      </c>
      <c r="D9">
        <v>11</v>
      </c>
      <c r="E9">
        <v>10</v>
      </c>
      <c r="F9">
        <v>10</v>
      </c>
      <c r="G9">
        <v>11</v>
      </c>
      <c r="H9">
        <v>10</v>
      </c>
      <c r="I9">
        <v>7</v>
      </c>
      <c r="J9">
        <v>7.5</v>
      </c>
      <c r="K9">
        <v>7</v>
      </c>
      <c r="L9">
        <v>8</v>
      </c>
      <c r="M9">
        <v>7</v>
      </c>
      <c r="N9">
        <v>7</v>
      </c>
      <c r="O9">
        <v>11.5</v>
      </c>
      <c r="P9">
        <v>7.5</v>
      </c>
      <c r="Q9">
        <v>7.5</v>
      </c>
      <c r="R9">
        <v>4.5</v>
      </c>
      <c r="S9">
        <v>5</v>
      </c>
      <c r="T9">
        <v>2</v>
      </c>
      <c r="U9">
        <v>2</v>
      </c>
      <c r="V9">
        <v>1</v>
      </c>
      <c r="W9">
        <v>4</v>
      </c>
      <c r="X9">
        <v>7</v>
      </c>
      <c r="Y9">
        <v>8</v>
      </c>
      <c r="Z9">
        <v>7.5</v>
      </c>
      <c r="AA9">
        <v>6</v>
      </c>
      <c r="AB9">
        <v>4</v>
      </c>
      <c r="AC9">
        <v>7</v>
      </c>
      <c r="AD9">
        <v>7</v>
      </c>
      <c r="AE9">
        <v>8.5</v>
      </c>
      <c r="AF9">
        <v>11.5</v>
      </c>
      <c r="AG9" s="75">
        <f t="shared" si="0"/>
        <v>7.4516129032258061</v>
      </c>
      <c r="AH9" s="1">
        <v>1999</v>
      </c>
    </row>
    <row r="10" spans="1:34">
      <c r="A10" s="1">
        <v>2000</v>
      </c>
      <c r="B10" s="122">
        <v>20.5</v>
      </c>
      <c r="C10">
        <v>16</v>
      </c>
      <c r="D10">
        <v>13</v>
      </c>
      <c r="E10">
        <v>14</v>
      </c>
      <c r="F10">
        <v>13.5</v>
      </c>
      <c r="G10">
        <v>15</v>
      </c>
      <c r="H10">
        <v>13</v>
      </c>
      <c r="I10">
        <v>14</v>
      </c>
      <c r="J10">
        <v>14.5</v>
      </c>
      <c r="K10">
        <v>12</v>
      </c>
      <c r="L10">
        <v>10</v>
      </c>
      <c r="M10">
        <v>11</v>
      </c>
      <c r="N10">
        <v>10</v>
      </c>
      <c r="O10">
        <v>9</v>
      </c>
      <c r="P10">
        <v>10</v>
      </c>
      <c r="Q10">
        <v>10</v>
      </c>
      <c r="R10">
        <v>13</v>
      </c>
      <c r="S10">
        <v>13</v>
      </c>
      <c r="T10">
        <v>11</v>
      </c>
      <c r="U10">
        <v>11</v>
      </c>
      <c r="V10">
        <v>11</v>
      </c>
      <c r="W10">
        <v>8.5</v>
      </c>
      <c r="X10">
        <v>8</v>
      </c>
      <c r="Y10">
        <v>8</v>
      </c>
      <c r="Z10">
        <v>7</v>
      </c>
      <c r="AA10">
        <v>4</v>
      </c>
      <c r="AB10">
        <v>3.5</v>
      </c>
      <c r="AC10">
        <v>-0.5</v>
      </c>
      <c r="AD10">
        <v>1</v>
      </c>
      <c r="AE10">
        <v>0</v>
      </c>
      <c r="AF10">
        <v>7.5</v>
      </c>
      <c r="AG10" s="75">
        <f xml:space="preserve"> AVERAGE(B10:AF10)</f>
        <v>10.048387096774194</v>
      </c>
      <c r="AH10" s="1">
        <v>2000</v>
      </c>
    </row>
    <row r="11" spans="1:34">
      <c r="A11" s="1">
        <v>2001</v>
      </c>
      <c r="B11">
        <v>12</v>
      </c>
      <c r="C11">
        <v>11</v>
      </c>
      <c r="D11">
        <v>12</v>
      </c>
      <c r="E11">
        <v>12</v>
      </c>
      <c r="F11">
        <v>10.5</v>
      </c>
      <c r="G11">
        <v>10</v>
      </c>
      <c r="H11">
        <v>14</v>
      </c>
      <c r="I11">
        <v>11</v>
      </c>
      <c r="J11">
        <v>15</v>
      </c>
      <c r="K11">
        <v>13.5</v>
      </c>
      <c r="L11">
        <v>12</v>
      </c>
      <c r="M11">
        <v>8.5</v>
      </c>
      <c r="N11">
        <v>11</v>
      </c>
      <c r="O11">
        <v>10</v>
      </c>
      <c r="P11">
        <v>9</v>
      </c>
      <c r="Q11">
        <v>11</v>
      </c>
      <c r="R11">
        <v>12</v>
      </c>
      <c r="S11">
        <v>4.5</v>
      </c>
      <c r="T11">
        <v>4</v>
      </c>
      <c r="U11">
        <v>4.5</v>
      </c>
      <c r="V11">
        <v>5.5</v>
      </c>
      <c r="W11">
        <v>3.5</v>
      </c>
      <c r="X11">
        <v>-1</v>
      </c>
      <c r="Y11">
        <v>1</v>
      </c>
      <c r="Z11">
        <v>3</v>
      </c>
      <c r="AA11">
        <v>6.5</v>
      </c>
      <c r="AB11">
        <v>5.5</v>
      </c>
      <c r="AC11">
        <v>6</v>
      </c>
      <c r="AD11">
        <v>2.5</v>
      </c>
      <c r="AE11">
        <v>2.5</v>
      </c>
      <c r="AF11">
        <v>5</v>
      </c>
      <c r="AG11" s="75">
        <f t="shared" si="0"/>
        <v>7.9838709677419351</v>
      </c>
      <c r="AH11" s="1">
        <v>2001</v>
      </c>
    </row>
    <row r="12" spans="1:34">
      <c r="A12" s="1">
        <v>2002</v>
      </c>
      <c r="B12">
        <v>7.5</v>
      </c>
      <c r="C12">
        <v>8.5</v>
      </c>
      <c r="D12">
        <v>9</v>
      </c>
      <c r="E12">
        <v>10</v>
      </c>
      <c r="F12">
        <v>4</v>
      </c>
      <c r="G12">
        <v>5</v>
      </c>
      <c r="H12">
        <v>5</v>
      </c>
      <c r="I12">
        <v>4</v>
      </c>
      <c r="J12">
        <v>4.5</v>
      </c>
      <c r="K12">
        <v>6.5</v>
      </c>
      <c r="L12">
        <v>5</v>
      </c>
      <c r="M12">
        <v>5.5</v>
      </c>
      <c r="N12">
        <v>5.5</v>
      </c>
      <c r="O12">
        <v>5</v>
      </c>
      <c r="P12">
        <v>4.5</v>
      </c>
      <c r="Q12">
        <v>1.5</v>
      </c>
      <c r="R12">
        <v>1</v>
      </c>
      <c r="S12">
        <v>-2</v>
      </c>
      <c r="T12">
        <v>0.5</v>
      </c>
      <c r="U12">
        <v>1</v>
      </c>
      <c r="V12">
        <v>1</v>
      </c>
      <c r="W12">
        <v>0.5</v>
      </c>
      <c r="X12">
        <v>0.5</v>
      </c>
      <c r="Y12">
        <v>4</v>
      </c>
      <c r="Z12">
        <v>4</v>
      </c>
      <c r="AA12">
        <v>7</v>
      </c>
      <c r="AB12">
        <v>4</v>
      </c>
      <c r="AC12">
        <v>3.5</v>
      </c>
      <c r="AD12">
        <v>5.5</v>
      </c>
      <c r="AE12">
        <v>3.5</v>
      </c>
      <c r="AF12">
        <v>1.5</v>
      </c>
      <c r="AG12" s="75">
        <f t="shared" ref="AG12:AG17" si="1" xml:space="preserve"> AVERAGE(B12:AF12)</f>
        <v>4.080645161290323</v>
      </c>
      <c r="AH12" s="1">
        <v>2002</v>
      </c>
    </row>
    <row r="13" spans="1:34">
      <c r="A13" s="1">
        <v>2003</v>
      </c>
      <c r="B13">
        <v>8.5</v>
      </c>
      <c r="C13">
        <v>10.5</v>
      </c>
      <c r="D13">
        <v>10</v>
      </c>
      <c r="E13">
        <v>11</v>
      </c>
      <c r="F13">
        <v>9.5</v>
      </c>
      <c r="G13">
        <v>10</v>
      </c>
      <c r="H13">
        <v>8</v>
      </c>
      <c r="I13">
        <v>6</v>
      </c>
      <c r="J13">
        <v>7.5</v>
      </c>
      <c r="K13">
        <v>5.5</v>
      </c>
      <c r="L13">
        <v>8.5</v>
      </c>
      <c r="M13">
        <v>6</v>
      </c>
      <c r="N13">
        <v>7</v>
      </c>
      <c r="O13">
        <v>6</v>
      </c>
      <c r="P13">
        <v>7.5</v>
      </c>
      <c r="Q13">
        <v>8</v>
      </c>
      <c r="R13">
        <v>8.5</v>
      </c>
      <c r="S13">
        <v>4</v>
      </c>
      <c r="T13">
        <v>3.5</v>
      </c>
      <c r="U13">
        <v>1</v>
      </c>
      <c r="V13">
        <v>0.5</v>
      </c>
      <c r="W13">
        <v>-4.5</v>
      </c>
      <c r="X13">
        <v>1</v>
      </c>
      <c r="Y13">
        <v>3</v>
      </c>
      <c r="Z13">
        <v>1.5</v>
      </c>
      <c r="AA13">
        <v>-0.5</v>
      </c>
      <c r="AB13">
        <v>8</v>
      </c>
      <c r="AC13">
        <v>5.5</v>
      </c>
      <c r="AD13">
        <v>5</v>
      </c>
      <c r="AE13">
        <v>2</v>
      </c>
      <c r="AF13">
        <v>4.5</v>
      </c>
      <c r="AG13" s="75">
        <f t="shared" si="1"/>
        <v>5.564516129032258</v>
      </c>
      <c r="AH13" s="1">
        <v>2003</v>
      </c>
    </row>
    <row r="14" spans="1:34">
      <c r="A14" s="1">
        <v>2004</v>
      </c>
      <c r="B14">
        <v>13.5</v>
      </c>
      <c r="C14">
        <v>13.5</v>
      </c>
      <c r="D14">
        <v>11.5</v>
      </c>
      <c r="E14">
        <v>11</v>
      </c>
      <c r="F14">
        <v>13</v>
      </c>
      <c r="G14">
        <v>9</v>
      </c>
      <c r="H14">
        <v>8</v>
      </c>
      <c r="I14">
        <v>8</v>
      </c>
      <c r="J14">
        <v>7.5</v>
      </c>
      <c r="K14">
        <v>7</v>
      </c>
      <c r="L14">
        <v>4</v>
      </c>
      <c r="M14">
        <v>11</v>
      </c>
      <c r="N14">
        <v>4</v>
      </c>
      <c r="O14">
        <v>4.5</v>
      </c>
      <c r="P14">
        <v>8</v>
      </c>
      <c r="Q14">
        <v>8</v>
      </c>
      <c r="R14">
        <v>9</v>
      </c>
      <c r="S14">
        <v>8.5</v>
      </c>
      <c r="T14">
        <v>8</v>
      </c>
      <c r="U14">
        <v>7</v>
      </c>
      <c r="V14">
        <v>5.5</v>
      </c>
      <c r="W14">
        <v>10.5</v>
      </c>
      <c r="X14">
        <v>7</v>
      </c>
      <c r="Y14">
        <v>5</v>
      </c>
      <c r="Z14">
        <v>7.5</v>
      </c>
      <c r="AA14">
        <v>6.5</v>
      </c>
      <c r="AB14">
        <v>6</v>
      </c>
      <c r="AC14">
        <v>5.5</v>
      </c>
      <c r="AD14">
        <v>5</v>
      </c>
      <c r="AE14">
        <v>5.5</v>
      </c>
      <c r="AF14">
        <v>4</v>
      </c>
      <c r="AG14" s="75">
        <f t="shared" si="1"/>
        <v>7.806451612903226</v>
      </c>
      <c r="AH14" s="1">
        <v>2004</v>
      </c>
    </row>
    <row r="15" spans="1:34">
      <c r="A15" s="1">
        <v>2005</v>
      </c>
      <c r="B15">
        <v>13</v>
      </c>
      <c r="C15">
        <v>14</v>
      </c>
      <c r="D15">
        <v>11</v>
      </c>
      <c r="E15">
        <v>10.5</v>
      </c>
      <c r="F15">
        <v>12.5</v>
      </c>
      <c r="G15">
        <v>14</v>
      </c>
      <c r="H15">
        <v>18</v>
      </c>
      <c r="I15">
        <v>19</v>
      </c>
      <c r="J15">
        <v>8</v>
      </c>
      <c r="K15">
        <v>13</v>
      </c>
      <c r="L15">
        <v>19.5</v>
      </c>
      <c r="M15">
        <v>14</v>
      </c>
      <c r="N15">
        <v>13.5</v>
      </c>
      <c r="O15">
        <v>6</v>
      </c>
      <c r="P15">
        <v>8</v>
      </c>
      <c r="Q15">
        <v>6</v>
      </c>
      <c r="R15">
        <v>5</v>
      </c>
      <c r="S15">
        <v>7</v>
      </c>
      <c r="T15">
        <v>7.5</v>
      </c>
      <c r="U15">
        <v>5</v>
      </c>
      <c r="V15">
        <v>6</v>
      </c>
      <c r="W15">
        <v>1</v>
      </c>
      <c r="X15">
        <v>0.5</v>
      </c>
      <c r="Y15">
        <v>2.5</v>
      </c>
      <c r="Z15">
        <v>2.5</v>
      </c>
      <c r="AA15">
        <v>2</v>
      </c>
      <c r="AB15">
        <v>5</v>
      </c>
      <c r="AC15">
        <v>8.5</v>
      </c>
      <c r="AD15">
        <v>10</v>
      </c>
      <c r="AE15">
        <v>8.5</v>
      </c>
      <c r="AF15">
        <v>9</v>
      </c>
      <c r="AG15" s="75">
        <f t="shared" si="1"/>
        <v>9.0322580645161299</v>
      </c>
      <c r="AH15" s="1">
        <v>2005</v>
      </c>
    </row>
    <row r="16" spans="1:34">
      <c r="A16" s="1">
        <v>2006</v>
      </c>
      <c r="B16">
        <v>10</v>
      </c>
      <c r="C16">
        <v>14</v>
      </c>
      <c r="D16">
        <v>15</v>
      </c>
      <c r="E16">
        <v>12</v>
      </c>
      <c r="F16">
        <v>13.5</v>
      </c>
      <c r="G16">
        <v>12</v>
      </c>
      <c r="H16">
        <v>10</v>
      </c>
      <c r="I16">
        <v>10.5</v>
      </c>
      <c r="J16">
        <v>9.5</v>
      </c>
      <c r="K16">
        <v>10.5</v>
      </c>
      <c r="L16">
        <v>10.5</v>
      </c>
      <c r="M16">
        <v>12</v>
      </c>
      <c r="N16">
        <v>6</v>
      </c>
      <c r="O16">
        <v>11</v>
      </c>
      <c r="P16">
        <v>11.5</v>
      </c>
      <c r="Q16">
        <v>10.5</v>
      </c>
      <c r="R16">
        <v>5.5</v>
      </c>
      <c r="S16">
        <v>5</v>
      </c>
      <c r="T16">
        <v>3.5</v>
      </c>
      <c r="U16">
        <v>3.5</v>
      </c>
      <c r="V16">
        <v>5.5</v>
      </c>
      <c r="W16">
        <v>4.5</v>
      </c>
      <c r="X16">
        <v>4</v>
      </c>
      <c r="Y16">
        <v>1.5</v>
      </c>
      <c r="Z16">
        <v>2</v>
      </c>
      <c r="AA16">
        <v>1.5</v>
      </c>
      <c r="AB16">
        <v>0.5</v>
      </c>
      <c r="AC16">
        <v>2</v>
      </c>
      <c r="AD16">
        <v>-4.5</v>
      </c>
      <c r="AE16">
        <v>-0.5</v>
      </c>
      <c r="AF16">
        <v>-3.5</v>
      </c>
      <c r="AG16" s="75">
        <f t="shared" si="1"/>
        <v>6.741935483870968</v>
      </c>
      <c r="AH16" s="1">
        <v>2006</v>
      </c>
    </row>
    <row r="17" spans="1:36">
      <c r="A17" s="1">
        <v>2007</v>
      </c>
      <c r="B17">
        <v>8</v>
      </c>
      <c r="C17">
        <v>10.5</v>
      </c>
      <c r="D17">
        <v>10</v>
      </c>
      <c r="E17">
        <v>15</v>
      </c>
      <c r="F17">
        <v>12</v>
      </c>
      <c r="G17">
        <v>12.5</v>
      </c>
      <c r="H17">
        <v>9</v>
      </c>
      <c r="I17">
        <v>6.5</v>
      </c>
      <c r="J17">
        <v>6</v>
      </c>
      <c r="K17">
        <v>4</v>
      </c>
      <c r="L17">
        <v>2</v>
      </c>
      <c r="M17">
        <v>1.5</v>
      </c>
      <c r="N17">
        <v>1.5</v>
      </c>
      <c r="O17">
        <v>8</v>
      </c>
      <c r="P17">
        <v>10</v>
      </c>
      <c r="Q17">
        <v>8</v>
      </c>
      <c r="R17">
        <v>6.5</v>
      </c>
      <c r="S17">
        <v>2</v>
      </c>
      <c r="T17">
        <v>5</v>
      </c>
      <c r="U17">
        <v>5.5</v>
      </c>
      <c r="V17">
        <v>10</v>
      </c>
      <c r="W17">
        <v>9.5</v>
      </c>
      <c r="X17">
        <v>8.5</v>
      </c>
      <c r="Y17">
        <v>6</v>
      </c>
      <c r="Z17">
        <v>8.5</v>
      </c>
      <c r="AA17">
        <v>5</v>
      </c>
      <c r="AB17">
        <v>6</v>
      </c>
      <c r="AC17">
        <v>14.5</v>
      </c>
      <c r="AD17">
        <v>6</v>
      </c>
      <c r="AE17">
        <v>6</v>
      </c>
      <c r="AF17">
        <v>1</v>
      </c>
      <c r="AG17" s="75">
        <f t="shared" si="1"/>
        <v>7.241935483870968</v>
      </c>
      <c r="AH17" s="1">
        <v>2007</v>
      </c>
      <c r="AJ17" s="139" t="s">
        <v>83</v>
      </c>
    </row>
    <row r="18" spans="1:36">
      <c r="A18" s="1">
        <v>2008</v>
      </c>
      <c r="B18">
        <v>8.5</v>
      </c>
      <c r="C18">
        <v>10</v>
      </c>
      <c r="D18">
        <v>8.5</v>
      </c>
      <c r="E18">
        <v>7.5</v>
      </c>
      <c r="F18">
        <v>6</v>
      </c>
      <c r="G18">
        <v>7.5</v>
      </c>
      <c r="H18">
        <v>8.5</v>
      </c>
      <c r="I18">
        <v>8.5</v>
      </c>
      <c r="J18">
        <v>11</v>
      </c>
      <c r="K18">
        <v>13</v>
      </c>
      <c r="L18">
        <v>12</v>
      </c>
      <c r="M18">
        <v>9</v>
      </c>
      <c r="N18">
        <v>7.5</v>
      </c>
      <c r="O18">
        <v>8</v>
      </c>
      <c r="P18">
        <v>8.5</v>
      </c>
      <c r="Q18">
        <v>7</v>
      </c>
      <c r="R18">
        <v>9.5</v>
      </c>
      <c r="S18">
        <v>5</v>
      </c>
      <c r="T18">
        <v>8.5</v>
      </c>
      <c r="U18">
        <v>10</v>
      </c>
      <c r="V18">
        <v>9.5</v>
      </c>
      <c r="W18">
        <v>4</v>
      </c>
      <c r="X18">
        <v>6</v>
      </c>
      <c r="Y18">
        <v>8.5</v>
      </c>
      <c r="Z18">
        <v>7.5</v>
      </c>
      <c r="AA18">
        <v>6.5</v>
      </c>
      <c r="AB18">
        <v>6.5</v>
      </c>
      <c r="AC18">
        <v>3.5</v>
      </c>
      <c r="AD18">
        <v>3</v>
      </c>
      <c r="AE18">
        <v>-1</v>
      </c>
      <c r="AF18">
        <v>-1</v>
      </c>
      <c r="AG18" s="75">
        <f t="shared" ref="AG18:AG23" si="2" xml:space="preserve"> AVERAGE(B18:AF18)</f>
        <v>7.32258064516129</v>
      </c>
      <c r="AH18" s="1">
        <v>2008</v>
      </c>
      <c r="AJ18" s="138">
        <f>AVERAGE(AG3:AG18)</f>
        <v>6.9455645161290329</v>
      </c>
    </row>
    <row r="19" spans="1:36">
      <c r="A19" s="1">
        <v>2009</v>
      </c>
      <c r="B19">
        <v>4.5</v>
      </c>
      <c r="C19">
        <v>6</v>
      </c>
      <c r="D19">
        <v>5</v>
      </c>
      <c r="E19">
        <v>7</v>
      </c>
      <c r="F19">
        <v>5</v>
      </c>
      <c r="G19">
        <v>4.5</v>
      </c>
      <c r="H19">
        <v>5.5</v>
      </c>
      <c r="I19">
        <v>4.5</v>
      </c>
      <c r="J19">
        <v>4.5</v>
      </c>
      <c r="K19">
        <v>3</v>
      </c>
      <c r="L19">
        <v>4</v>
      </c>
      <c r="M19">
        <v>3</v>
      </c>
      <c r="N19">
        <v>0.5</v>
      </c>
      <c r="O19">
        <v>4.5</v>
      </c>
      <c r="P19">
        <v>7</v>
      </c>
      <c r="Q19">
        <v>6</v>
      </c>
      <c r="R19">
        <v>6.5</v>
      </c>
      <c r="S19">
        <v>5.5</v>
      </c>
      <c r="T19">
        <v>7</v>
      </c>
      <c r="U19">
        <v>7.5</v>
      </c>
      <c r="V19">
        <v>7</v>
      </c>
      <c r="W19">
        <v>5</v>
      </c>
      <c r="X19">
        <v>6</v>
      </c>
      <c r="Y19">
        <v>4.5</v>
      </c>
      <c r="Z19">
        <v>6.5</v>
      </c>
      <c r="AA19">
        <v>8.5</v>
      </c>
      <c r="AB19">
        <v>5.5</v>
      </c>
      <c r="AC19">
        <v>4</v>
      </c>
      <c r="AD19">
        <v>1.5</v>
      </c>
      <c r="AE19">
        <v>3</v>
      </c>
      <c r="AF19">
        <v>5</v>
      </c>
      <c r="AG19" s="75">
        <f t="shared" si="2"/>
        <v>5.080645161290323</v>
      </c>
      <c r="AH19" s="1">
        <v>2009</v>
      </c>
      <c r="AJ19" s="2"/>
    </row>
    <row r="20" spans="1:36">
      <c r="A20" s="1">
        <v>2010</v>
      </c>
      <c r="B20" s="84">
        <v>12.5</v>
      </c>
      <c r="C20" s="84">
        <v>13.5</v>
      </c>
      <c r="D20" s="84">
        <v>11.5</v>
      </c>
      <c r="E20" s="84">
        <v>11.5</v>
      </c>
      <c r="F20" s="84">
        <v>16.5</v>
      </c>
      <c r="G20" s="84">
        <v>11</v>
      </c>
      <c r="H20" s="84">
        <v>15</v>
      </c>
      <c r="I20" s="84">
        <v>13.5</v>
      </c>
      <c r="J20" s="84">
        <v>7</v>
      </c>
      <c r="K20" s="84">
        <v>7</v>
      </c>
      <c r="L20" s="84">
        <v>6</v>
      </c>
      <c r="M20" s="84">
        <v>5.5</v>
      </c>
      <c r="N20" s="84">
        <v>5</v>
      </c>
      <c r="O20" s="84">
        <v>6</v>
      </c>
      <c r="P20" s="84">
        <v>5.5</v>
      </c>
      <c r="Q20" s="84">
        <v>5</v>
      </c>
      <c r="R20" s="84">
        <v>8</v>
      </c>
      <c r="S20" s="84">
        <v>10.5</v>
      </c>
      <c r="T20" s="84">
        <v>5</v>
      </c>
      <c r="U20" s="84">
        <v>1.5</v>
      </c>
      <c r="V20" s="84">
        <v>1</v>
      </c>
      <c r="W20" s="84">
        <v>-1</v>
      </c>
      <c r="X20" s="84">
        <v>5</v>
      </c>
      <c r="Y20" s="84">
        <v>4.5</v>
      </c>
      <c r="Z20" s="84">
        <v>4.5</v>
      </c>
      <c r="AA20" s="84">
        <v>5.5</v>
      </c>
      <c r="AB20" s="84">
        <v>4.5</v>
      </c>
      <c r="AC20" s="84">
        <v>8</v>
      </c>
      <c r="AD20" s="84">
        <v>3.5</v>
      </c>
      <c r="AE20" s="84">
        <v>8</v>
      </c>
      <c r="AF20" s="84">
        <v>9</v>
      </c>
      <c r="AG20" s="75">
        <f t="shared" si="2"/>
        <v>7.403225806451613</v>
      </c>
      <c r="AH20" s="1">
        <v>2010</v>
      </c>
      <c r="AJ20" s="2"/>
    </row>
    <row r="21" spans="1:36">
      <c r="A21" s="1">
        <v>2011</v>
      </c>
      <c r="B21" s="84">
        <v>14.5</v>
      </c>
      <c r="C21" s="84">
        <v>10.5</v>
      </c>
      <c r="D21" s="84">
        <v>12</v>
      </c>
      <c r="E21" s="84">
        <v>12.5</v>
      </c>
      <c r="F21" s="84">
        <v>9</v>
      </c>
      <c r="G21" s="84">
        <v>8</v>
      </c>
      <c r="H21" s="84">
        <v>8</v>
      </c>
      <c r="I21" s="84">
        <v>5.5</v>
      </c>
      <c r="J21" s="84">
        <v>5</v>
      </c>
      <c r="K21" s="84">
        <v>7</v>
      </c>
      <c r="L21" s="84">
        <v>5.5</v>
      </c>
      <c r="M21" s="84">
        <v>5.5</v>
      </c>
      <c r="N21" s="84">
        <v>6.5</v>
      </c>
      <c r="O21" s="84">
        <v>7.5</v>
      </c>
      <c r="P21" s="84">
        <v>8</v>
      </c>
      <c r="Q21" s="84">
        <v>10</v>
      </c>
      <c r="R21" s="84">
        <v>12</v>
      </c>
      <c r="S21" s="84">
        <v>7</v>
      </c>
      <c r="T21" s="84">
        <v>3.5</v>
      </c>
      <c r="U21" s="84">
        <v>4.5</v>
      </c>
      <c r="V21" s="84">
        <v>4.5</v>
      </c>
      <c r="W21" s="84">
        <v>8</v>
      </c>
      <c r="X21" s="84">
        <v>10.5</v>
      </c>
      <c r="Y21" s="84">
        <v>7.5</v>
      </c>
      <c r="Z21" s="84">
        <v>4.5</v>
      </c>
      <c r="AA21" s="84">
        <v>9</v>
      </c>
      <c r="AB21" s="84">
        <v>10.5</v>
      </c>
      <c r="AC21" s="84">
        <v>7.5</v>
      </c>
      <c r="AD21" s="84">
        <v>6</v>
      </c>
      <c r="AE21" s="84">
        <v>6</v>
      </c>
      <c r="AF21" s="84">
        <v>8.5</v>
      </c>
      <c r="AG21" s="75">
        <f t="shared" si="2"/>
        <v>7.887096774193548</v>
      </c>
      <c r="AH21" s="1">
        <v>2011</v>
      </c>
      <c r="AJ21" s="2"/>
    </row>
    <row r="22" spans="1:36">
      <c r="A22" s="1">
        <v>2012</v>
      </c>
      <c r="B22" s="84">
        <v>13</v>
      </c>
      <c r="C22" s="84">
        <v>13.5</v>
      </c>
      <c r="D22" s="84">
        <v>10.5</v>
      </c>
      <c r="E22" s="84">
        <v>7</v>
      </c>
      <c r="F22" s="84">
        <v>5.5</v>
      </c>
      <c r="G22" s="84">
        <v>8</v>
      </c>
      <c r="H22" s="84">
        <v>9</v>
      </c>
      <c r="I22" s="84">
        <v>8.5</v>
      </c>
      <c r="J22" s="84">
        <v>6.5</v>
      </c>
      <c r="K22" s="84">
        <v>7</v>
      </c>
      <c r="L22" s="84">
        <v>6.5</v>
      </c>
      <c r="M22" s="84">
        <v>5.5</v>
      </c>
      <c r="N22" s="84">
        <v>4.5</v>
      </c>
      <c r="O22" s="84">
        <v>6</v>
      </c>
      <c r="P22" s="84">
        <v>6.5</v>
      </c>
      <c r="Q22" s="84">
        <v>4.5</v>
      </c>
      <c r="R22" s="84">
        <v>6</v>
      </c>
      <c r="S22" s="84">
        <v>5</v>
      </c>
      <c r="T22" s="84">
        <v>5</v>
      </c>
      <c r="U22" s="84">
        <v>3.5</v>
      </c>
      <c r="V22" s="84">
        <v>2.5</v>
      </c>
      <c r="W22" s="84">
        <v>4.5</v>
      </c>
      <c r="X22" s="84">
        <v>7</v>
      </c>
      <c r="Y22" s="84">
        <v>3</v>
      </c>
      <c r="Z22" s="84">
        <v>-2.5</v>
      </c>
      <c r="AA22" s="84">
        <v>1.5</v>
      </c>
      <c r="AB22" s="84">
        <v>2.5</v>
      </c>
      <c r="AC22" s="84">
        <v>1</v>
      </c>
      <c r="AD22" s="155">
        <v>-5</v>
      </c>
      <c r="AE22" s="84">
        <v>0</v>
      </c>
      <c r="AF22" s="84">
        <v>1</v>
      </c>
      <c r="AG22" s="75">
        <f t="shared" si="2"/>
        <v>5.064516129032258</v>
      </c>
      <c r="AH22" s="1">
        <v>2012</v>
      </c>
      <c r="AJ22" s="2"/>
    </row>
    <row r="23" spans="1:36">
      <c r="A23" s="1">
        <v>2013</v>
      </c>
      <c r="B23" s="84">
        <v>11</v>
      </c>
      <c r="C23" s="84">
        <v>13.5</v>
      </c>
      <c r="D23" s="84">
        <v>9.5</v>
      </c>
      <c r="E23" s="84">
        <v>8</v>
      </c>
      <c r="F23" s="84">
        <v>11</v>
      </c>
      <c r="G23" s="84">
        <v>11.5</v>
      </c>
      <c r="H23" s="84">
        <v>12</v>
      </c>
      <c r="I23" s="84">
        <v>10</v>
      </c>
      <c r="J23" s="84">
        <v>7.5</v>
      </c>
      <c r="K23" s="84">
        <v>7.5</v>
      </c>
      <c r="L23" s="84">
        <v>8.5</v>
      </c>
      <c r="M23" s="84">
        <v>10.5</v>
      </c>
      <c r="N23" s="84">
        <v>10.5</v>
      </c>
      <c r="O23" s="84">
        <v>5</v>
      </c>
      <c r="P23" s="84">
        <v>6</v>
      </c>
      <c r="Q23" s="84">
        <v>4</v>
      </c>
      <c r="R23" s="84">
        <v>4</v>
      </c>
      <c r="S23" s="84">
        <v>1</v>
      </c>
      <c r="T23" s="84">
        <v>1.5</v>
      </c>
      <c r="U23" s="84">
        <v>0</v>
      </c>
      <c r="V23" s="84">
        <v>1</v>
      </c>
      <c r="W23" s="84">
        <v>4.5</v>
      </c>
      <c r="X23" s="84">
        <v>6.5</v>
      </c>
      <c r="Y23" s="84">
        <v>8</v>
      </c>
      <c r="Z23" s="84">
        <v>6.5</v>
      </c>
      <c r="AA23" s="84">
        <v>7</v>
      </c>
      <c r="AB23" s="84">
        <v>7</v>
      </c>
      <c r="AC23" s="84">
        <v>8</v>
      </c>
      <c r="AD23" s="84">
        <v>7</v>
      </c>
      <c r="AE23" s="84">
        <v>3.5</v>
      </c>
      <c r="AF23" s="84">
        <v>2</v>
      </c>
      <c r="AG23" s="75">
        <f t="shared" si="2"/>
        <v>6.887096774193548</v>
      </c>
      <c r="AH23" s="1">
        <v>2013</v>
      </c>
      <c r="AJ23" s="2"/>
    </row>
    <row r="24" spans="1:36">
      <c r="A24" s="1">
        <v>2014</v>
      </c>
      <c r="B24" s="84">
        <v>16.5</v>
      </c>
      <c r="C24" s="84">
        <v>12.5</v>
      </c>
      <c r="D24" s="84">
        <v>16.5</v>
      </c>
      <c r="E24" s="84">
        <v>17.5</v>
      </c>
      <c r="F24" s="84">
        <v>17.5</v>
      </c>
      <c r="G24" s="84">
        <v>11</v>
      </c>
      <c r="H24" s="84">
        <v>10</v>
      </c>
      <c r="I24" s="84">
        <v>8.5</v>
      </c>
      <c r="J24" s="84">
        <v>7.5</v>
      </c>
      <c r="K24" s="84">
        <v>7.5</v>
      </c>
      <c r="L24" s="84">
        <v>6.5</v>
      </c>
      <c r="M24" s="84">
        <v>8.5</v>
      </c>
      <c r="N24" s="84">
        <v>8.5</v>
      </c>
      <c r="O24" s="84">
        <v>6</v>
      </c>
      <c r="P24" s="84">
        <v>7</v>
      </c>
      <c r="Q24" s="84">
        <v>6</v>
      </c>
      <c r="R24" s="84">
        <v>6.5</v>
      </c>
      <c r="S24" s="84">
        <v>3.5</v>
      </c>
      <c r="T24" s="84">
        <v>5</v>
      </c>
      <c r="U24" s="84">
        <v>5</v>
      </c>
      <c r="V24" s="84">
        <v>6</v>
      </c>
      <c r="W24" s="84">
        <v>3</v>
      </c>
      <c r="X24" s="84">
        <v>4.5</v>
      </c>
      <c r="Y24" s="84">
        <v>9</v>
      </c>
      <c r="Z24" s="84">
        <v>9</v>
      </c>
      <c r="AA24" s="84">
        <v>6.5</v>
      </c>
      <c r="AB24" s="84">
        <v>6</v>
      </c>
      <c r="AC24" s="84">
        <v>7.5</v>
      </c>
      <c r="AD24" s="84">
        <v>4.5</v>
      </c>
      <c r="AE24" s="84">
        <v>6</v>
      </c>
      <c r="AF24" s="84">
        <v>4</v>
      </c>
      <c r="AG24" s="75">
        <f t="shared" ref="AG24:AG29" si="3" xml:space="preserve"> AVERAGE(B24:AF24)</f>
        <v>8.17741935483871</v>
      </c>
      <c r="AH24" s="1">
        <v>2014</v>
      </c>
      <c r="AJ24" s="2"/>
    </row>
    <row r="25" spans="1:36">
      <c r="A25" s="1">
        <v>2015</v>
      </c>
      <c r="B25" s="84">
        <v>9</v>
      </c>
      <c r="C25" s="84">
        <v>10.5</v>
      </c>
      <c r="D25" s="84">
        <v>8</v>
      </c>
      <c r="E25" s="84">
        <v>9</v>
      </c>
      <c r="F25" s="84">
        <v>10</v>
      </c>
      <c r="G25" s="84">
        <v>10.5</v>
      </c>
      <c r="H25" s="84">
        <v>11</v>
      </c>
      <c r="I25" s="84">
        <v>9.5</v>
      </c>
      <c r="J25" s="84">
        <v>8.5</v>
      </c>
      <c r="K25" s="84">
        <v>8.5</v>
      </c>
      <c r="L25" s="84">
        <v>13</v>
      </c>
      <c r="M25" s="84">
        <v>5.5</v>
      </c>
      <c r="N25" s="84">
        <v>8</v>
      </c>
      <c r="O25" s="84">
        <v>9.5</v>
      </c>
      <c r="P25" s="84">
        <v>10</v>
      </c>
      <c r="Q25" s="84">
        <v>10</v>
      </c>
      <c r="R25" s="84">
        <v>9</v>
      </c>
      <c r="S25" s="84">
        <v>9.5</v>
      </c>
      <c r="T25" s="84">
        <v>7.5</v>
      </c>
      <c r="U25" s="84">
        <v>7</v>
      </c>
      <c r="V25" s="84">
        <v>6.5</v>
      </c>
      <c r="W25" s="84">
        <v>9</v>
      </c>
      <c r="X25" s="84">
        <v>9</v>
      </c>
      <c r="Y25" s="84">
        <v>7.5</v>
      </c>
      <c r="Z25" s="84">
        <v>6</v>
      </c>
      <c r="AA25" s="84">
        <v>8</v>
      </c>
      <c r="AB25" s="84">
        <v>2.5</v>
      </c>
      <c r="AC25" s="84">
        <v>2.5</v>
      </c>
      <c r="AD25" s="84">
        <v>3</v>
      </c>
      <c r="AE25" s="84">
        <v>5</v>
      </c>
      <c r="AF25" s="84">
        <v>7</v>
      </c>
      <c r="AG25" s="75">
        <f t="shared" si="3"/>
        <v>8.0483870967741939</v>
      </c>
      <c r="AH25" s="1">
        <v>2015</v>
      </c>
      <c r="AJ25" s="2"/>
    </row>
    <row r="26" spans="1:36">
      <c r="A26" s="1">
        <v>2016</v>
      </c>
      <c r="B26" s="84">
        <v>8</v>
      </c>
      <c r="C26" s="84">
        <v>8</v>
      </c>
      <c r="D26" s="84">
        <v>10.5</v>
      </c>
      <c r="E26" s="84">
        <v>11</v>
      </c>
      <c r="F26" s="84">
        <v>8.5</v>
      </c>
      <c r="G26" s="84">
        <v>8</v>
      </c>
      <c r="H26" s="84">
        <v>9.5</v>
      </c>
      <c r="I26" s="84">
        <v>10</v>
      </c>
      <c r="J26" s="84">
        <v>10</v>
      </c>
      <c r="K26" s="84">
        <v>8.5</v>
      </c>
      <c r="L26" s="84">
        <v>5.5</v>
      </c>
      <c r="M26" s="84">
        <v>3.5</v>
      </c>
      <c r="N26" s="84">
        <v>6.5</v>
      </c>
      <c r="O26" s="84">
        <v>9</v>
      </c>
      <c r="P26" s="84">
        <v>8.5</v>
      </c>
      <c r="Q26" s="84">
        <v>9</v>
      </c>
      <c r="R26" s="84">
        <v>10</v>
      </c>
      <c r="S26" s="84">
        <v>11.5</v>
      </c>
      <c r="T26" s="84">
        <v>9.5</v>
      </c>
      <c r="U26" s="84">
        <v>10.5</v>
      </c>
      <c r="V26" s="84">
        <v>6</v>
      </c>
      <c r="W26" s="84">
        <v>4</v>
      </c>
      <c r="X26" s="84">
        <v>3.5</v>
      </c>
      <c r="Y26" s="84">
        <v>6.5</v>
      </c>
      <c r="Z26" s="84">
        <v>8</v>
      </c>
      <c r="AA26" s="84">
        <v>4</v>
      </c>
      <c r="AB26" s="84">
        <v>6.5</v>
      </c>
      <c r="AC26" s="84">
        <v>4</v>
      </c>
      <c r="AD26" s="84">
        <v>7.5</v>
      </c>
      <c r="AE26" s="84">
        <v>7.5</v>
      </c>
      <c r="AF26" s="84">
        <v>4.5</v>
      </c>
      <c r="AG26" s="75">
        <f t="shared" si="3"/>
        <v>7.661290322580645</v>
      </c>
      <c r="AH26" s="1">
        <v>2016</v>
      </c>
      <c r="AJ26" s="2"/>
    </row>
    <row r="27" spans="1:36">
      <c r="A27" s="1">
        <v>2017</v>
      </c>
      <c r="B27" s="84">
        <v>14</v>
      </c>
      <c r="C27" s="84">
        <v>11.5</v>
      </c>
      <c r="D27" s="84">
        <v>14.5</v>
      </c>
      <c r="E27" s="84">
        <v>10</v>
      </c>
      <c r="F27" s="84">
        <v>10.5</v>
      </c>
      <c r="G27" s="84">
        <v>8</v>
      </c>
      <c r="H27" s="84">
        <v>7.5</v>
      </c>
      <c r="I27" s="84">
        <v>5.5</v>
      </c>
      <c r="J27" s="84">
        <v>8</v>
      </c>
      <c r="K27" s="84">
        <v>9</v>
      </c>
      <c r="L27" s="84">
        <v>9</v>
      </c>
      <c r="M27" s="84">
        <v>5.5</v>
      </c>
      <c r="N27" s="84">
        <v>8</v>
      </c>
      <c r="O27" s="84">
        <v>9</v>
      </c>
      <c r="P27" s="84">
        <v>9.5</v>
      </c>
      <c r="Q27" s="84">
        <v>7</v>
      </c>
      <c r="R27" s="84">
        <v>7</v>
      </c>
      <c r="S27" s="84">
        <v>8</v>
      </c>
      <c r="T27" s="84">
        <v>5</v>
      </c>
      <c r="U27" s="84">
        <v>7.5</v>
      </c>
      <c r="V27" s="84">
        <v>9</v>
      </c>
      <c r="W27" s="84">
        <v>7.5</v>
      </c>
      <c r="X27" s="84">
        <v>6.5</v>
      </c>
      <c r="Y27" s="84">
        <v>3</v>
      </c>
      <c r="Z27" s="84">
        <v>6.5</v>
      </c>
      <c r="AA27" s="84">
        <v>6</v>
      </c>
      <c r="AB27" s="84">
        <v>6.5</v>
      </c>
      <c r="AC27" s="84">
        <v>5.5</v>
      </c>
      <c r="AD27" s="84">
        <v>2.5</v>
      </c>
      <c r="AE27" s="84">
        <v>1</v>
      </c>
      <c r="AF27" s="84">
        <v>2</v>
      </c>
      <c r="AG27" s="75">
        <f t="shared" si="3"/>
        <v>7.419354838709677</v>
      </c>
      <c r="AH27" s="1">
        <v>2017</v>
      </c>
      <c r="AJ27" s="2"/>
    </row>
    <row r="28" spans="1:36">
      <c r="A28" s="1">
        <v>2018</v>
      </c>
      <c r="B28" s="84">
        <v>7</v>
      </c>
      <c r="C28" s="84">
        <v>8</v>
      </c>
      <c r="D28" s="84">
        <v>8</v>
      </c>
      <c r="E28" s="84">
        <v>8</v>
      </c>
      <c r="F28" s="84">
        <v>6.5</v>
      </c>
      <c r="G28" s="84">
        <v>7</v>
      </c>
      <c r="H28" s="84">
        <v>5.5</v>
      </c>
      <c r="I28" s="84">
        <v>7</v>
      </c>
      <c r="J28" s="84">
        <v>9.5</v>
      </c>
      <c r="K28" s="84">
        <v>9</v>
      </c>
      <c r="L28" s="84">
        <v>14</v>
      </c>
      <c r="M28" s="84">
        <v>13</v>
      </c>
      <c r="N28" s="133">
        <v>19</v>
      </c>
      <c r="O28" s="123">
        <v>20.5</v>
      </c>
      <c r="P28" s="84">
        <v>8.5</v>
      </c>
      <c r="Q28" s="84">
        <v>10</v>
      </c>
      <c r="R28" s="84">
        <v>10</v>
      </c>
      <c r="S28" s="84">
        <v>7</v>
      </c>
      <c r="T28" s="84">
        <v>8.5</v>
      </c>
      <c r="U28" s="84">
        <v>9.5</v>
      </c>
      <c r="V28" s="84">
        <v>9.5</v>
      </c>
      <c r="W28" s="84">
        <v>10</v>
      </c>
      <c r="X28" s="84">
        <v>5</v>
      </c>
      <c r="Y28" s="84">
        <v>4.5</v>
      </c>
      <c r="Z28" s="84">
        <v>4</v>
      </c>
      <c r="AA28" s="84">
        <v>2</v>
      </c>
      <c r="AB28" s="84">
        <v>-1</v>
      </c>
      <c r="AC28" s="84">
        <v>-2.5</v>
      </c>
      <c r="AD28" s="84">
        <v>0.5</v>
      </c>
      <c r="AE28" s="84">
        <v>-0.5</v>
      </c>
      <c r="AF28" s="84">
        <v>6</v>
      </c>
      <c r="AG28" s="75">
        <f t="shared" si="3"/>
        <v>7.5161290322580649</v>
      </c>
      <c r="AH28" s="1">
        <v>2018</v>
      </c>
      <c r="AJ28" s="136"/>
    </row>
    <row r="29" spans="1:36">
      <c r="A29" s="1">
        <v>2019</v>
      </c>
      <c r="B29" s="84">
        <v>2</v>
      </c>
      <c r="C29" s="84">
        <v>8</v>
      </c>
      <c r="D29" s="84">
        <v>6.5</v>
      </c>
      <c r="E29" s="84">
        <v>5</v>
      </c>
      <c r="F29" s="84">
        <v>5</v>
      </c>
      <c r="G29" s="84">
        <v>2.5</v>
      </c>
      <c r="H29" s="84">
        <v>6.5</v>
      </c>
      <c r="I29" s="84">
        <v>7.5</v>
      </c>
      <c r="J29" s="84">
        <v>7</v>
      </c>
      <c r="K29" s="84">
        <v>8.5</v>
      </c>
      <c r="L29" s="84">
        <v>4</v>
      </c>
      <c r="M29" s="84">
        <v>6</v>
      </c>
      <c r="N29" s="133">
        <v>5</v>
      </c>
      <c r="O29" s="84">
        <v>5</v>
      </c>
      <c r="P29" s="84">
        <v>4</v>
      </c>
      <c r="Q29" s="84">
        <v>6.5</v>
      </c>
      <c r="R29" s="84">
        <v>6.5</v>
      </c>
      <c r="S29" s="84">
        <v>6.5</v>
      </c>
      <c r="T29" s="84">
        <v>6</v>
      </c>
      <c r="U29" s="84">
        <v>4</v>
      </c>
      <c r="V29" s="84">
        <v>3.5</v>
      </c>
      <c r="W29" s="84">
        <v>8</v>
      </c>
      <c r="X29" s="84">
        <v>5</v>
      </c>
      <c r="Y29" s="84">
        <v>8</v>
      </c>
      <c r="Z29" s="84">
        <v>6.5</v>
      </c>
      <c r="AA29" s="84">
        <v>6</v>
      </c>
      <c r="AB29" s="84">
        <v>4.5</v>
      </c>
      <c r="AC29" s="84">
        <v>4</v>
      </c>
      <c r="AD29" s="84">
        <v>4</v>
      </c>
      <c r="AE29" s="84">
        <v>4.5</v>
      </c>
      <c r="AF29" s="84">
        <v>3.5</v>
      </c>
      <c r="AG29" s="75">
        <f t="shared" si="3"/>
        <v>5.467741935483871</v>
      </c>
      <c r="AH29" s="1">
        <v>2019</v>
      </c>
    </row>
    <row r="30" spans="1:36">
      <c r="A30" s="1">
        <v>2020</v>
      </c>
      <c r="B30" s="84">
        <v>16.5</v>
      </c>
      <c r="C30" s="84">
        <v>13.5</v>
      </c>
      <c r="D30" s="84">
        <v>12.5</v>
      </c>
      <c r="E30" s="84">
        <v>14</v>
      </c>
      <c r="F30" s="84">
        <v>12</v>
      </c>
      <c r="G30" s="84">
        <v>14</v>
      </c>
      <c r="H30" s="84">
        <v>12.5</v>
      </c>
      <c r="I30" s="84">
        <v>14</v>
      </c>
      <c r="J30" s="84">
        <v>11</v>
      </c>
      <c r="K30" s="84">
        <v>10.5</v>
      </c>
      <c r="L30" s="84">
        <v>10.5</v>
      </c>
      <c r="M30" s="84">
        <v>7.5</v>
      </c>
      <c r="N30" s="133">
        <v>7</v>
      </c>
      <c r="O30" s="84">
        <v>8.5</v>
      </c>
      <c r="P30" s="84">
        <v>8.5</v>
      </c>
      <c r="Q30" s="84">
        <v>7.5</v>
      </c>
      <c r="R30" s="84">
        <v>4</v>
      </c>
      <c r="S30" s="84">
        <v>4.5</v>
      </c>
      <c r="T30" s="84">
        <v>-0.5</v>
      </c>
      <c r="U30" s="84">
        <v>1.5</v>
      </c>
      <c r="V30" s="84">
        <v>3.5</v>
      </c>
      <c r="W30" s="84">
        <v>2.5</v>
      </c>
      <c r="X30" s="84">
        <v>3</v>
      </c>
      <c r="Y30" s="84">
        <v>2</v>
      </c>
      <c r="Z30" s="84">
        <v>7.5</v>
      </c>
      <c r="AA30" s="84">
        <v>6.5</v>
      </c>
      <c r="AB30" s="84">
        <v>6</v>
      </c>
      <c r="AC30" s="84">
        <v>6</v>
      </c>
      <c r="AD30" s="84">
        <v>3</v>
      </c>
      <c r="AE30" s="84">
        <v>6</v>
      </c>
      <c r="AF30" s="84">
        <v>7</v>
      </c>
      <c r="AG30" s="75">
        <f xml:space="preserve"> AVERAGE(B30:AF30)</f>
        <v>7.82258064516129</v>
      </c>
      <c r="AH30" s="1">
        <v>2020</v>
      </c>
      <c r="AJ30" s="137" t="s">
        <v>84</v>
      </c>
    </row>
    <row r="31" spans="1:36">
      <c r="A31" s="1">
        <v>2021</v>
      </c>
      <c r="B31" s="84">
        <v>13.5</v>
      </c>
      <c r="C31" s="84">
        <v>14</v>
      </c>
      <c r="D31" s="84">
        <v>12.5</v>
      </c>
      <c r="E31" s="84">
        <v>17.5</v>
      </c>
      <c r="F31" s="84">
        <v>16.5</v>
      </c>
      <c r="G31" s="84">
        <v>11</v>
      </c>
      <c r="H31" s="84">
        <v>12.5</v>
      </c>
      <c r="I31" s="84">
        <v>14</v>
      </c>
      <c r="J31" s="84">
        <v>13</v>
      </c>
      <c r="K31" s="84">
        <v>11.5</v>
      </c>
      <c r="L31" s="84">
        <v>8.5</v>
      </c>
      <c r="M31" s="84">
        <v>5</v>
      </c>
      <c r="N31" s="133">
        <v>6</v>
      </c>
      <c r="O31" s="84">
        <v>10</v>
      </c>
      <c r="P31" s="84">
        <v>5.5</v>
      </c>
      <c r="Q31" s="84">
        <v>5.5</v>
      </c>
      <c r="R31" s="84">
        <v>3</v>
      </c>
      <c r="S31" s="84">
        <v>5</v>
      </c>
      <c r="T31" s="84">
        <v>2.5</v>
      </c>
      <c r="U31" s="84">
        <v>5</v>
      </c>
      <c r="V31" s="84">
        <v>6</v>
      </c>
      <c r="W31" s="84">
        <v>3</v>
      </c>
      <c r="X31" s="84">
        <v>4</v>
      </c>
      <c r="Y31" s="84">
        <v>5</v>
      </c>
      <c r="Z31" s="84">
        <v>7.5</v>
      </c>
      <c r="AA31" s="84">
        <v>7.5</v>
      </c>
      <c r="AB31" s="84">
        <v>9</v>
      </c>
      <c r="AC31" s="84">
        <v>9</v>
      </c>
      <c r="AD31" s="84">
        <v>9</v>
      </c>
      <c r="AE31" s="84">
        <v>10</v>
      </c>
      <c r="AF31" s="84">
        <v>8.5</v>
      </c>
      <c r="AG31" s="75">
        <f xml:space="preserve"> AVERAGE(B31:AF31)</f>
        <v>8.7258064516129039</v>
      </c>
      <c r="AH31" s="1">
        <v>2021</v>
      </c>
      <c r="AJ31" s="138">
        <f>AVERAGE(AG19:AG32)</f>
        <v>7.2269585253456237</v>
      </c>
    </row>
    <row r="32" spans="1:36">
      <c r="A32" s="1">
        <v>2022</v>
      </c>
      <c r="B32" s="84">
        <v>13</v>
      </c>
      <c r="C32" s="84">
        <v>12</v>
      </c>
      <c r="D32" s="84">
        <v>10</v>
      </c>
      <c r="E32" s="84">
        <v>13</v>
      </c>
      <c r="F32" s="84">
        <v>10</v>
      </c>
      <c r="G32" s="84">
        <v>9.5</v>
      </c>
      <c r="H32" s="84">
        <v>9</v>
      </c>
      <c r="I32" s="84">
        <v>6.5</v>
      </c>
      <c r="J32" s="84">
        <v>8.5</v>
      </c>
      <c r="K32" s="84">
        <v>10</v>
      </c>
      <c r="L32" s="84">
        <v>7</v>
      </c>
      <c r="M32" s="84">
        <v>7</v>
      </c>
      <c r="N32" s="133">
        <v>8.5</v>
      </c>
      <c r="O32" s="84">
        <v>9.5</v>
      </c>
      <c r="P32" s="84">
        <v>7</v>
      </c>
      <c r="Q32" s="84">
        <v>8.5</v>
      </c>
      <c r="R32" s="84">
        <v>8</v>
      </c>
      <c r="S32" s="84">
        <v>5.5</v>
      </c>
      <c r="T32" s="84">
        <v>6</v>
      </c>
      <c r="U32" s="84">
        <v>7.5</v>
      </c>
      <c r="V32" s="84">
        <v>7.5</v>
      </c>
      <c r="W32" s="84">
        <v>2.5</v>
      </c>
      <c r="X32" s="84">
        <v>4.5</v>
      </c>
      <c r="Y32" s="84">
        <v>3.5</v>
      </c>
      <c r="Z32" s="84">
        <v>8.5</v>
      </c>
      <c r="AA32" s="84">
        <v>8.5</v>
      </c>
      <c r="AB32" s="84">
        <v>11</v>
      </c>
      <c r="AC32" s="84">
        <v>11</v>
      </c>
      <c r="AD32" s="84">
        <v>6</v>
      </c>
      <c r="AE32" s="84">
        <v>4.5</v>
      </c>
      <c r="AF32" s="84">
        <v>5</v>
      </c>
      <c r="AG32" s="75">
        <f xml:space="preserve"> AVERAGE(B32:AF32)</f>
        <v>8.0161290322580641</v>
      </c>
      <c r="AH32" s="1">
        <v>2022</v>
      </c>
    </row>
    <row r="33" spans="1:36">
      <c r="A33" s="1">
        <v>2023</v>
      </c>
      <c r="B33" s="84">
        <v>10</v>
      </c>
      <c r="C33" s="84">
        <v>11</v>
      </c>
      <c r="D33" s="84">
        <v>12</v>
      </c>
      <c r="E33" s="84">
        <v>10</v>
      </c>
      <c r="F33" s="84">
        <v>6</v>
      </c>
      <c r="G33" s="84">
        <v>4</v>
      </c>
      <c r="H33" s="84">
        <v>4</v>
      </c>
      <c r="I33" s="84">
        <v>4</v>
      </c>
      <c r="J33" s="84">
        <v>4</v>
      </c>
      <c r="K33" s="84">
        <v>7.5</v>
      </c>
      <c r="L33" s="84">
        <v>10.5</v>
      </c>
      <c r="M33" s="84">
        <v>7.5</v>
      </c>
      <c r="N33" s="133">
        <v>7</v>
      </c>
      <c r="O33" s="84">
        <v>2</v>
      </c>
      <c r="P33" s="84">
        <v>4</v>
      </c>
      <c r="Q33" s="84">
        <v>3.5</v>
      </c>
      <c r="R33" s="84">
        <v>3</v>
      </c>
      <c r="S33" s="84">
        <v>1.5</v>
      </c>
      <c r="T33" s="84">
        <v>1</v>
      </c>
      <c r="U33" s="84">
        <v>1.5</v>
      </c>
      <c r="V33" s="84">
        <v>2.5</v>
      </c>
      <c r="W33" s="84">
        <v>3</v>
      </c>
      <c r="X33" s="84">
        <v>4</v>
      </c>
      <c r="Y33" s="84">
        <v>5.5</v>
      </c>
      <c r="Z33" s="84">
        <v>6</v>
      </c>
      <c r="AA33" s="84">
        <v>3</v>
      </c>
      <c r="AB33" s="84">
        <v>-1</v>
      </c>
      <c r="AC33" s="84">
        <v>-2</v>
      </c>
      <c r="AD33" s="84">
        <v>0</v>
      </c>
      <c r="AE33" s="84">
        <v>-2</v>
      </c>
      <c r="AF33" s="156">
        <v>-5</v>
      </c>
      <c r="AG33" s="75">
        <f xml:space="preserve"> AVERAGE(B33:AF33)</f>
        <v>4.129032258064516</v>
      </c>
      <c r="AH33" s="1">
        <v>2023</v>
      </c>
    </row>
    <row r="34" spans="1:36">
      <c r="A34" s="1">
        <v>2024</v>
      </c>
      <c r="B34" s="84">
        <v>12</v>
      </c>
      <c r="C34" s="84">
        <v>8</v>
      </c>
      <c r="D34" s="84">
        <v>11</v>
      </c>
      <c r="E34" s="84">
        <v>9</v>
      </c>
      <c r="F34" s="84">
        <v>6.5</v>
      </c>
      <c r="G34" s="84">
        <v>8.5</v>
      </c>
      <c r="H34" s="84">
        <v>4.5</v>
      </c>
      <c r="I34" s="84">
        <v>8.5</v>
      </c>
      <c r="J34" s="84">
        <v>10.5</v>
      </c>
      <c r="K34" s="84">
        <v>3.5</v>
      </c>
      <c r="L34" s="84">
        <v>6.5</v>
      </c>
      <c r="M34" s="84">
        <v>7.5</v>
      </c>
      <c r="N34" s="133">
        <v>11.5</v>
      </c>
      <c r="O34" s="84">
        <v>4.5</v>
      </c>
      <c r="P34" s="84">
        <v>2.5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133"/>
      <c r="AG34" s="75">
        <f xml:space="preserve"> AVERAGE(B34:AF34)</f>
        <v>7.6333333333333337</v>
      </c>
      <c r="AH34" s="1">
        <v>2024</v>
      </c>
      <c r="AJ34" s="140" t="s">
        <v>85</v>
      </c>
    </row>
    <row r="35" spans="1:36">
      <c r="AJ35" s="138">
        <f>AVERAGE(AG3:AG32)</f>
        <v>7.0768817204301078</v>
      </c>
    </row>
  </sheetData>
  <phoneticPr fontId="8" type="noConversion"/>
  <pageMargins left="0.78740157499999996" right="0.78740157499999996" top="0.984251969" bottom="0.984251969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21"/>
  <dimension ref="A1:AJ37"/>
  <sheetViews>
    <sheetView topLeftCell="B1" workbookViewId="0">
      <selection activeCell="AG33" sqref="AG33"/>
    </sheetView>
  </sheetViews>
  <sheetFormatPr baseColWidth="10" defaultRowHeight="12.75"/>
  <cols>
    <col min="1" max="1" width="6.5703125" customWidth="1"/>
    <col min="2" max="2" width="4.7109375" customWidth="1"/>
    <col min="3" max="31" width="5.28515625" customWidth="1"/>
    <col min="32" max="32" width="7.140625" customWidth="1"/>
    <col min="33" max="33" width="6.5703125" customWidth="1"/>
    <col min="34" max="34" width="13.140625" customWidth="1"/>
  </cols>
  <sheetData>
    <row r="1" spans="1:33" ht="25.5" customHeight="1">
      <c r="J1" s="128" t="s">
        <v>86</v>
      </c>
      <c r="K1" s="128"/>
      <c r="L1" s="128"/>
    </row>
    <row r="2" spans="1:33" s="1" customForma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 t="s">
        <v>5</v>
      </c>
    </row>
    <row r="3" spans="1:33">
      <c r="A3" s="1">
        <v>1993</v>
      </c>
      <c r="B3">
        <v>6.5</v>
      </c>
      <c r="C3">
        <v>4.5</v>
      </c>
      <c r="D3">
        <v>2</v>
      </c>
      <c r="E3">
        <v>0</v>
      </c>
      <c r="F3">
        <v>-1</v>
      </c>
      <c r="G3">
        <v>0</v>
      </c>
      <c r="H3">
        <v>0</v>
      </c>
      <c r="I3">
        <v>0.5</v>
      </c>
      <c r="J3">
        <v>3.5</v>
      </c>
      <c r="K3">
        <v>6.5</v>
      </c>
      <c r="L3">
        <v>6.5</v>
      </c>
      <c r="M3">
        <v>3</v>
      </c>
      <c r="N3">
        <v>-0.5</v>
      </c>
      <c r="O3">
        <v>4</v>
      </c>
      <c r="P3">
        <v>1</v>
      </c>
      <c r="Q3">
        <v>1</v>
      </c>
      <c r="R3">
        <v>0</v>
      </c>
      <c r="S3">
        <v>-2</v>
      </c>
      <c r="T3">
        <v>-1.5</v>
      </c>
      <c r="U3">
        <v>-2</v>
      </c>
      <c r="V3">
        <v>-2</v>
      </c>
      <c r="W3">
        <v>-3</v>
      </c>
      <c r="X3">
        <v>-2.5</v>
      </c>
      <c r="Y3">
        <v>-3</v>
      </c>
      <c r="Z3">
        <v>-2.5</v>
      </c>
      <c r="AA3">
        <v>-2.5</v>
      </c>
      <c r="AB3">
        <v>0</v>
      </c>
      <c r="AC3">
        <v>0</v>
      </c>
      <c r="AD3">
        <v>-7</v>
      </c>
      <c r="AE3">
        <v>-3.5</v>
      </c>
      <c r="AF3" s="75">
        <f xml:space="preserve"> AVERAGE(B3:AE3)</f>
        <v>0.2</v>
      </c>
      <c r="AG3" s="1">
        <v>1993</v>
      </c>
    </row>
    <row r="4" spans="1:33">
      <c r="A4" s="1">
        <v>1994</v>
      </c>
      <c r="B4">
        <v>3</v>
      </c>
      <c r="C4">
        <v>3</v>
      </c>
      <c r="D4">
        <v>3</v>
      </c>
      <c r="E4">
        <v>5</v>
      </c>
      <c r="F4">
        <v>6</v>
      </c>
      <c r="G4">
        <v>5</v>
      </c>
      <c r="H4">
        <v>2.5</v>
      </c>
      <c r="I4">
        <v>1</v>
      </c>
      <c r="J4">
        <v>-1.5</v>
      </c>
      <c r="K4">
        <v>-7</v>
      </c>
      <c r="L4">
        <v>-6</v>
      </c>
      <c r="M4">
        <v>-10</v>
      </c>
      <c r="N4">
        <v>-7</v>
      </c>
      <c r="O4">
        <v>2</v>
      </c>
      <c r="P4">
        <v>0</v>
      </c>
      <c r="Q4">
        <v>2</v>
      </c>
      <c r="R4">
        <v>-2</v>
      </c>
      <c r="S4">
        <v>-2</v>
      </c>
      <c r="T4">
        <v>-3</v>
      </c>
      <c r="U4">
        <v>3</v>
      </c>
      <c r="V4">
        <v>1</v>
      </c>
      <c r="W4">
        <v>6</v>
      </c>
      <c r="X4">
        <v>5.5</v>
      </c>
      <c r="Y4">
        <v>1</v>
      </c>
      <c r="Z4">
        <v>1</v>
      </c>
      <c r="AA4">
        <v>5</v>
      </c>
      <c r="AB4">
        <v>7</v>
      </c>
      <c r="AC4">
        <v>3.5</v>
      </c>
      <c r="AD4">
        <v>0.5</v>
      </c>
      <c r="AE4">
        <v>5</v>
      </c>
      <c r="AF4" s="75">
        <f t="shared" ref="AF4:AF20" si="0" xml:space="preserve"> AVERAGE(B4:AE4)</f>
        <v>1.0833333333333333</v>
      </c>
      <c r="AG4" s="1">
        <v>1994</v>
      </c>
    </row>
    <row r="5" spans="1:33">
      <c r="A5" s="1">
        <v>1995</v>
      </c>
      <c r="B5">
        <v>0</v>
      </c>
      <c r="C5">
        <v>0.5</v>
      </c>
      <c r="D5">
        <v>-6.5</v>
      </c>
      <c r="E5">
        <v>-6.5</v>
      </c>
      <c r="F5">
        <v>2</v>
      </c>
      <c r="G5">
        <v>0</v>
      </c>
      <c r="H5">
        <v>1</v>
      </c>
      <c r="I5">
        <v>1.5</v>
      </c>
      <c r="J5">
        <v>5</v>
      </c>
      <c r="K5">
        <v>-2</v>
      </c>
      <c r="L5">
        <v>-3</v>
      </c>
      <c r="M5">
        <v>0</v>
      </c>
      <c r="N5">
        <v>4.5</v>
      </c>
      <c r="O5">
        <v>3</v>
      </c>
      <c r="P5">
        <v>-2.5</v>
      </c>
      <c r="Q5">
        <v>-12</v>
      </c>
      <c r="R5">
        <v>-13.5</v>
      </c>
      <c r="S5">
        <v>-4</v>
      </c>
      <c r="T5">
        <v>-3.5</v>
      </c>
      <c r="U5">
        <v>1</v>
      </c>
      <c r="V5">
        <v>3.5</v>
      </c>
      <c r="W5">
        <v>2.5</v>
      </c>
      <c r="X5">
        <v>2.5</v>
      </c>
      <c r="Y5">
        <v>2.5</v>
      </c>
      <c r="Z5">
        <v>-1</v>
      </c>
      <c r="AA5">
        <v>-3</v>
      </c>
      <c r="AB5">
        <v>-12</v>
      </c>
      <c r="AC5">
        <v>-7</v>
      </c>
      <c r="AD5">
        <v>0</v>
      </c>
      <c r="AE5">
        <v>1</v>
      </c>
      <c r="AF5" s="75">
        <f t="shared" si="0"/>
        <v>-1.5333333333333334</v>
      </c>
      <c r="AG5" s="1">
        <v>1995</v>
      </c>
    </row>
    <row r="6" spans="1:33">
      <c r="A6" s="1">
        <v>1996</v>
      </c>
      <c r="B6">
        <v>1.5</v>
      </c>
      <c r="C6">
        <v>2</v>
      </c>
      <c r="D6">
        <v>3</v>
      </c>
      <c r="E6">
        <v>1.5</v>
      </c>
      <c r="F6">
        <v>3.5</v>
      </c>
      <c r="G6">
        <v>2</v>
      </c>
      <c r="H6">
        <v>3.5</v>
      </c>
      <c r="I6">
        <v>1</v>
      </c>
      <c r="J6">
        <v>0</v>
      </c>
      <c r="K6">
        <v>0.5</v>
      </c>
      <c r="L6">
        <v>-3</v>
      </c>
      <c r="M6">
        <v>-7</v>
      </c>
      <c r="N6">
        <v>-10</v>
      </c>
      <c r="O6">
        <v>1.5</v>
      </c>
      <c r="P6">
        <v>4</v>
      </c>
      <c r="Q6">
        <v>3</v>
      </c>
      <c r="R6">
        <v>2</v>
      </c>
      <c r="S6">
        <v>-2</v>
      </c>
      <c r="T6">
        <v>-3</v>
      </c>
      <c r="U6">
        <v>-2</v>
      </c>
      <c r="V6">
        <v>-3.5</v>
      </c>
      <c r="W6">
        <v>-1.5</v>
      </c>
      <c r="X6">
        <v>0</v>
      </c>
      <c r="Y6">
        <v>-1.5</v>
      </c>
      <c r="Z6">
        <v>-3.5</v>
      </c>
      <c r="AA6">
        <v>-5</v>
      </c>
      <c r="AB6">
        <v>-3</v>
      </c>
      <c r="AC6">
        <v>-4</v>
      </c>
      <c r="AD6">
        <v>-4</v>
      </c>
      <c r="AE6">
        <v>-2</v>
      </c>
      <c r="AF6" s="75">
        <f t="shared" si="0"/>
        <v>-0.8666666666666667</v>
      </c>
      <c r="AG6" s="1">
        <v>1996</v>
      </c>
    </row>
    <row r="7" spans="1:33">
      <c r="A7" s="1">
        <v>1997</v>
      </c>
      <c r="B7">
        <v>2</v>
      </c>
      <c r="C7">
        <v>-1.5</v>
      </c>
      <c r="D7">
        <v>1</v>
      </c>
      <c r="E7">
        <v>-1.5</v>
      </c>
      <c r="F7">
        <v>-1.5</v>
      </c>
      <c r="G7">
        <v>-2</v>
      </c>
      <c r="H7">
        <v>-2</v>
      </c>
      <c r="I7">
        <v>3.5</v>
      </c>
      <c r="J7">
        <v>3</v>
      </c>
      <c r="K7">
        <v>0</v>
      </c>
      <c r="L7">
        <v>2</v>
      </c>
      <c r="M7">
        <v>5</v>
      </c>
      <c r="N7">
        <v>4.5</v>
      </c>
      <c r="O7">
        <v>-1</v>
      </c>
      <c r="P7">
        <v>1.5</v>
      </c>
      <c r="Q7">
        <v>4</v>
      </c>
      <c r="R7">
        <v>3</v>
      </c>
      <c r="S7">
        <v>3.5</v>
      </c>
      <c r="T7">
        <v>-2</v>
      </c>
      <c r="U7">
        <v>-1</v>
      </c>
      <c r="V7">
        <v>3</v>
      </c>
      <c r="W7">
        <v>-1</v>
      </c>
      <c r="X7">
        <v>-3</v>
      </c>
      <c r="Y7">
        <v>-5</v>
      </c>
      <c r="Z7">
        <v>-1</v>
      </c>
      <c r="AA7">
        <v>-6.5</v>
      </c>
      <c r="AB7">
        <v>-1</v>
      </c>
      <c r="AC7">
        <v>-3</v>
      </c>
      <c r="AD7">
        <v>-4</v>
      </c>
      <c r="AE7">
        <v>-5</v>
      </c>
      <c r="AF7" s="75">
        <f t="shared" si="0"/>
        <v>-0.2</v>
      </c>
      <c r="AG7" s="1">
        <v>1997</v>
      </c>
    </row>
    <row r="8" spans="1:33">
      <c r="A8" s="1">
        <v>1998</v>
      </c>
      <c r="B8">
        <v>2</v>
      </c>
      <c r="C8">
        <v>-3</v>
      </c>
      <c r="D8">
        <v>-2</v>
      </c>
      <c r="E8">
        <v>-2</v>
      </c>
      <c r="F8">
        <v>-6</v>
      </c>
      <c r="G8">
        <v>-1</v>
      </c>
      <c r="H8">
        <v>-5</v>
      </c>
      <c r="I8">
        <v>-1</v>
      </c>
      <c r="J8">
        <v>0</v>
      </c>
      <c r="K8">
        <v>2.5</v>
      </c>
      <c r="L8">
        <v>-1</v>
      </c>
      <c r="M8">
        <v>0</v>
      </c>
      <c r="N8">
        <v>-0.5</v>
      </c>
      <c r="O8">
        <v>0</v>
      </c>
      <c r="P8">
        <v>-3</v>
      </c>
      <c r="Q8">
        <v>-7</v>
      </c>
      <c r="R8">
        <v>-7</v>
      </c>
      <c r="S8">
        <v>-2</v>
      </c>
      <c r="T8">
        <v>-9.5</v>
      </c>
      <c r="U8">
        <v>-1.5</v>
      </c>
      <c r="V8">
        <v>2</v>
      </c>
      <c r="W8">
        <v>5</v>
      </c>
      <c r="X8">
        <v>5</v>
      </c>
      <c r="Y8">
        <v>1.5</v>
      </c>
      <c r="Z8">
        <v>-2.5</v>
      </c>
      <c r="AA8">
        <v>-2.5</v>
      </c>
      <c r="AB8">
        <v>-1</v>
      </c>
      <c r="AC8">
        <v>1.5</v>
      </c>
      <c r="AD8">
        <v>1</v>
      </c>
      <c r="AE8">
        <v>1</v>
      </c>
      <c r="AF8" s="75">
        <f t="shared" si="0"/>
        <v>-1.2</v>
      </c>
      <c r="AG8" s="1">
        <v>1998</v>
      </c>
    </row>
    <row r="9" spans="1:33">
      <c r="A9" s="1">
        <v>1999</v>
      </c>
      <c r="B9">
        <v>10</v>
      </c>
      <c r="C9">
        <v>7</v>
      </c>
      <c r="D9">
        <v>7</v>
      </c>
      <c r="E9">
        <v>7.5</v>
      </c>
      <c r="F9" s="122">
        <v>11</v>
      </c>
      <c r="G9">
        <v>7</v>
      </c>
      <c r="H9">
        <v>4.5</v>
      </c>
      <c r="I9">
        <v>7</v>
      </c>
      <c r="J9">
        <v>4.5</v>
      </c>
      <c r="K9">
        <v>5.5</v>
      </c>
      <c r="L9">
        <v>9</v>
      </c>
      <c r="M9">
        <v>9</v>
      </c>
      <c r="N9">
        <v>2</v>
      </c>
      <c r="O9">
        <v>1</v>
      </c>
      <c r="P9">
        <v>3</v>
      </c>
      <c r="Q9">
        <v>3.5</v>
      </c>
      <c r="R9">
        <v>-1</v>
      </c>
      <c r="S9">
        <v>-0.5</v>
      </c>
      <c r="T9">
        <v>-2.5</v>
      </c>
      <c r="U9">
        <v>3</v>
      </c>
      <c r="V9">
        <v>5.5</v>
      </c>
      <c r="W9">
        <v>5.5</v>
      </c>
      <c r="X9">
        <v>3.5</v>
      </c>
      <c r="Y9">
        <v>4</v>
      </c>
      <c r="Z9">
        <v>4.5</v>
      </c>
      <c r="AA9">
        <v>4</v>
      </c>
      <c r="AB9">
        <v>8</v>
      </c>
      <c r="AC9">
        <v>2</v>
      </c>
      <c r="AD9">
        <v>1</v>
      </c>
      <c r="AE9">
        <v>1.5</v>
      </c>
      <c r="AF9" s="75">
        <f t="shared" si="0"/>
        <v>4.5666666666666664</v>
      </c>
      <c r="AG9" s="1">
        <v>1999</v>
      </c>
    </row>
    <row r="10" spans="1:33">
      <c r="A10" s="1">
        <v>2000</v>
      </c>
      <c r="B10">
        <v>7</v>
      </c>
      <c r="C10">
        <v>7</v>
      </c>
      <c r="D10">
        <v>5</v>
      </c>
      <c r="E10">
        <v>7.5</v>
      </c>
      <c r="F10">
        <v>2</v>
      </c>
      <c r="G10">
        <v>1.5</v>
      </c>
      <c r="H10">
        <v>-1.5</v>
      </c>
      <c r="I10">
        <v>6.5</v>
      </c>
      <c r="J10">
        <v>6.5</v>
      </c>
      <c r="K10">
        <v>5.5</v>
      </c>
      <c r="L10">
        <v>1.5</v>
      </c>
      <c r="M10">
        <v>5</v>
      </c>
      <c r="N10">
        <v>7.5</v>
      </c>
      <c r="O10">
        <v>6</v>
      </c>
      <c r="P10">
        <v>-4</v>
      </c>
      <c r="Q10">
        <v>-4.5</v>
      </c>
      <c r="R10">
        <v>2.5</v>
      </c>
      <c r="S10">
        <v>5</v>
      </c>
      <c r="T10">
        <v>3</v>
      </c>
      <c r="U10">
        <v>5</v>
      </c>
      <c r="V10">
        <v>1</v>
      </c>
      <c r="W10">
        <v>-1.5</v>
      </c>
      <c r="X10">
        <v>3.5</v>
      </c>
      <c r="Y10">
        <v>3.5</v>
      </c>
      <c r="Z10">
        <v>4</v>
      </c>
      <c r="AA10">
        <v>3</v>
      </c>
      <c r="AB10">
        <v>4</v>
      </c>
      <c r="AC10">
        <v>-2</v>
      </c>
      <c r="AD10">
        <v>-4</v>
      </c>
      <c r="AE10">
        <v>4</v>
      </c>
      <c r="AF10" s="75">
        <f t="shared" si="0"/>
        <v>2.9833333333333334</v>
      </c>
      <c r="AG10" s="1">
        <v>2000</v>
      </c>
    </row>
    <row r="11" spans="1:33">
      <c r="A11" s="1">
        <v>2001</v>
      </c>
      <c r="B11">
        <v>3</v>
      </c>
      <c r="C11">
        <v>6</v>
      </c>
      <c r="D11">
        <v>3</v>
      </c>
      <c r="E11">
        <v>0.5</v>
      </c>
      <c r="F11">
        <v>1</v>
      </c>
      <c r="G11">
        <v>1</v>
      </c>
      <c r="H11">
        <v>-4.5</v>
      </c>
      <c r="I11">
        <v>-8.5</v>
      </c>
      <c r="J11">
        <v>-2.5</v>
      </c>
      <c r="K11">
        <v>6</v>
      </c>
      <c r="L11">
        <v>1.5</v>
      </c>
      <c r="M11">
        <v>0</v>
      </c>
      <c r="N11">
        <v>-1.5</v>
      </c>
      <c r="O11">
        <v>-3</v>
      </c>
      <c r="P11">
        <v>2</v>
      </c>
      <c r="Q11">
        <v>0</v>
      </c>
      <c r="R11">
        <v>3</v>
      </c>
      <c r="S11">
        <v>2.5</v>
      </c>
      <c r="T11">
        <v>4</v>
      </c>
      <c r="U11">
        <v>5</v>
      </c>
      <c r="V11">
        <v>4.5</v>
      </c>
      <c r="W11">
        <v>0</v>
      </c>
      <c r="X11">
        <v>-3</v>
      </c>
      <c r="Y11">
        <v>0.5</v>
      </c>
      <c r="Z11">
        <v>3</v>
      </c>
      <c r="AA11">
        <v>2.5</v>
      </c>
      <c r="AB11">
        <v>0.5</v>
      </c>
      <c r="AC11">
        <v>2.5</v>
      </c>
      <c r="AD11">
        <v>3.5</v>
      </c>
      <c r="AE11">
        <v>2</v>
      </c>
      <c r="AF11" s="75">
        <f t="shared" si="0"/>
        <v>1.1499999999999999</v>
      </c>
      <c r="AG11" s="1">
        <v>2001</v>
      </c>
    </row>
    <row r="12" spans="1:33">
      <c r="A12" s="1">
        <v>2002</v>
      </c>
      <c r="B12">
        <v>-1.5</v>
      </c>
      <c r="C12">
        <v>-3.5</v>
      </c>
      <c r="D12">
        <v>-2</v>
      </c>
      <c r="E12">
        <v>-6.5</v>
      </c>
      <c r="F12">
        <v>-4.5</v>
      </c>
      <c r="G12">
        <v>2</v>
      </c>
      <c r="H12">
        <v>3.5</v>
      </c>
      <c r="I12">
        <v>0.5</v>
      </c>
      <c r="J12">
        <v>-3</v>
      </c>
      <c r="K12">
        <v>-5.5</v>
      </c>
      <c r="L12">
        <v>-6.5</v>
      </c>
      <c r="M12">
        <v>-6</v>
      </c>
      <c r="N12">
        <v>-4</v>
      </c>
      <c r="O12">
        <v>-2.5</v>
      </c>
      <c r="P12">
        <v>-1</v>
      </c>
      <c r="Q12">
        <v>-1</v>
      </c>
      <c r="R12">
        <v>-0.5</v>
      </c>
      <c r="S12">
        <v>-7</v>
      </c>
      <c r="T12">
        <v>-15</v>
      </c>
      <c r="U12">
        <v>-11.5</v>
      </c>
      <c r="V12">
        <v>-8</v>
      </c>
      <c r="W12">
        <v>-6</v>
      </c>
      <c r="X12">
        <v>-2</v>
      </c>
      <c r="Y12">
        <v>-2</v>
      </c>
      <c r="Z12">
        <v>-1</v>
      </c>
      <c r="AA12">
        <v>0.5</v>
      </c>
      <c r="AB12">
        <v>0.5</v>
      </c>
      <c r="AC12">
        <v>-2</v>
      </c>
      <c r="AD12">
        <v>-5</v>
      </c>
      <c r="AE12">
        <v>-3</v>
      </c>
      <c r="AF12" s="75">
        <f t="shared" si="0"/>
        <v>-3.45</v>
      </c>
      <c r="AG12" s="1">
        <v>2002</v>
      </c>
    </row>
    <row r="13" spans="1:33">
      <c r="A13">
        <v>2003</v>
      </c>
      <c r="B13">
        <v>7</v>
      </c>
      <c r="C13">
        <v>7</v>
      </c>
      <c r="D13">
        <v>5</v>
      </c>
      <c r="E13">
        <v>4</v>
      </c>
      <c r="F13">
        <v>5.5</v>
      </c>
      <c r="G13">
        <v>8</v>
      </c>
      <c r="H13">
        <v>7</v>
      </c>
      <c r="I13">
        <v>5</v>
      </c>
      <c r="J13">
        <v>3</v>
      </c>
      <c r="K13">
        <v>2.5</v>
      </c>
      <c r="L13">
        <v>-1</v>
      </c>
      <c r="M13">
        <v>-1</v>
      </c>
      <c r="N13">
        <v>-1</v>
      </c>
      <c r="O13">
        <v>0.5</v>
      </c>
      <c r="P13">
        <v>-0.5</v>
      </c>
      <c r="Q13">
        <v>-4</v>
      </c>
      <c r="R13">
        <v>-0.5</v>
      </c>
      <c r="S13">
        <v>-7</v>
      </c>
      <c r="T13">
        <v>2</v>
      </c>
      <c r="U13">
        <v>-1.5</v>
      </c>
      <c r="V13">
        <v>-2</v>
      </c>
      <c r="W13">
        <v>2</v>
      </c>
      <c r="X13">
        <v>-0.5</v>
      </c>
      <c r="Y13">
        <v>-2</v>
      </c>
      <c r="Z13">
        <v>-3.5</v>
      </c>
      <c r="AA13">
        <v>4.5</v>
      </c>
      <c r="AB13">
        <v>4</v>
      </c>
      <c r="AC13">
        <v>0.5</v>
      </c>
      <c r="AD13">
        <v>-5</v>
      </c>
      <c r="AE13">
        <v>6</v>
      </c>
      <c r="AF13" s="75">
        <f t="shared" si="0"/>
        <v>1.4666666666666666</v>
      </c>
      <c r="AG13" s="1">
        <v>2003</v>
      </c>
    </row>
    <row r="14" spans="1:33">
      <c r="A14" s="1">
        <v>2004</v>
      </c>
      <c r="B14">
        <v>4</v>
      </c>
      <c r="C14">
        <v>7.5</v>
      </c>
      <c r="D14">
        <v>6.5</v>
      </c>
      <c r="E14">
        <v>7.5</v>
      </c>
      <c r="F14">
        <v>6</v>
      </c>
      <c r="G14">
        <v>7</v>
      </c>
      <c r="H14">
        <v>5</v>
      </c>
      <c r="I14">
        <v>9.5</v>
      </c>
      <c r="J14">
        <v>9.5</v>
      </c>
      <c r="K14">
        <v>3.5</v>
      </c>
      <c r="L14">
        <v>3</v>
      </c>
      <c r="M14">
        <v>2.5</v>
      </c>
      <c r="N14">
        <v>2.5</v>
      </c>
      <c r="O14">
        <v>1.5</v>
      </c>
      <c r="P14">
        <v>4</v>
      </c>
      <c r="Q14">
        <v>0</v>
      </c>
      <c r="R14">
        <v>-6</v>
      </c>
      <c r="S14">
        <v>-11.5</v>
      </c>
      <c r="T14">
        <v>-3</v>
      </c>
      <c r="U14">
        <v>-7</v>
      </c>
      <c r="V14">
        <v>-7.5</v>
      </c>
      <c r="W14">
        <v>-9.5</v>
      </c>
      <c r="X14">
        <v>-8</v>
      </c>
      <c r="Y14">
        <v>-1</v>
      </c>
      <c r="Z14">
        <v>-3</v>
      </c>
      <c r="AA14">
        <v>-10</v>
      </c>
      <c r="AB14">
        <v>-6</v>
      </c>
      <c r="AC14">
        <v>-13.5</v>
      </c>
      <c r="AD14">
        <v>-10</v>
      </c>
      <c r="AE14">
        <v>0</v>
      </c>
      <c r="AF14" s="75">
        <f t="shared" si="0"/>
        <v>-0.55000000000000004</v>
      </c>
      <c r="AG14" s="27">
        <v>2004</v>
      </c>
    </row>
    <row r="15" spans="1:33">
      <c r="A15" s="1">
        <v>2005</v>
      </c>
      <c r="B15">
        <v>14</v>
      </c>
      <c r="C15">
        <v>8</v>
      </c>
      <c r="D15">
        <v>6</v>
      </c>
      <c r="E15">
        <v>9</v>
      </c>
      <c r="F15">
        <v>7</v>
      </c>
      <c r="G15">
        <v>9</v>
      </c>
      <c r="H15">
        <v>6.5</v>
      </c>
      <c r="I15">
        <v>7.5</v>
      </c>
      <c r="J15">
        <v>7.5</v>
      </c>
      <c r="K15">
        <v>5</v>
      </c>
      <c r="L15">
        <v>4.5</v>
      </c>
      <c r="M15">
        <v>4</v>
      </c>
      <c r="N15">
        <v>2.5</v>
      </c>
      <c r="O15">
        <v>5</v>
      </c>
      <c r="P15">
        <v>2</v>
      </c>
      <c r="Q15">
        <v>-1</v>
      </c>
      <c r="R15">
        <v>-0.5</v>
      </c>
      <c r="S15">
        <v>1</v>
      </c>
      <c r="T15">
        <v>1</v>
      </c>
      <c r="U15">
        <v>-2</v>
      </c>
      <c r="V15">
        <v>3</v>
      </c>
      <c r="W15">
        <v>7.5</v>
      </c>
      <c r="X15">
        <v>8</v>
      </c>
      <c r="Y15">
        <v>4.5</v>
      </c>
      <c r="Z15">
        <v>3</v>
      </c>
      <c r="AA15">
        <v>-2</v>
      </c>
      <c r="AB15">
        <v>-2</v>
      </c>
      <c r="AC15">
        <v>-2</v>
      </c>
      <c r="AD15">
        <v>-2</v>
      </c>
      <c r="AE15">
        <v>-4</v>
      </c>
      <c r="AF15" s="75">
        <f t="shared" si="0"/>
        <v>3.6666666666666665</v>
      </c>
      <c r="AG15" s="27">
        <v>2005</v>
      </c>
    </row>
    <row r="16" spans="1:33">
      <c r="A16" s="1">
        <v>2006</v>
      </c>
      <c r="B16">
        <v>-8.5</v>
      </c>
      <c r="C16">
        <v>-3</v>
      </c>
      <c r="D16">
        <v>2</v>
      </c>
      <c r="E16">
        <v>4</v>
      </c>
      <c r="F16">
        <v>4.5</v>
      </c>
      <c r="G16">
        <v>3</v>
      </c>
      <c r="H16">
        <v>3.5</v>
      </c>
      <c r="I16">
        <v>2.5</v>
      </c>
      <c r="J16">
        <v>0.5</v>
      </c>
      <c r="K16">
        <v>0</v>
      </c>
      <c r="L16">
        <v>0</v>
      </c>
      <c r="M16">
        <v>-2.5</v>
      </c>
      <c r="N16">
        <v>0</v>
      </c>
      <c r="O16">
        <v>3</v>
      </c>
      <c r="P16">
        <v>2.5</v>
      </c>
      <c r="Q16">
        <v>2.5</v>
      </c>
      <c r="R16">
        <v>4.5</v>
      </c>
      <c r="S16">
        <v>6.5</v>
      </c>
      <c r="T16">
        <v>-0.5</v>
      </c>
      <c r="U16">
        <v>4.5</v>
      </c>
      <c r="V16">
        <v>5.5</v>
      </c>
      <c r="W16">
        <v>3</v>
      </c>
      <c r="X16">
        <v>4</v>
      </c>
      <c r="Y16">
        <v>5.5</v>
      </c>
      <c r="Z16">
        <v>4</v>
      </c>
      <c r="AA16">
        <v>4</v>
      </c>
      <c r="AB16">
        <v>5</v>
      </c>
      <c r="AC16">
        <v>1</v>
      </c>
      <c r="AD16">
        <v>3</v>
      </c>
      <c r="AE16">
        <v>5</v>
      </c>
      <c r="AF16" s="75">
        <f t="shared" si="0"/>
        <v>2.2999999999999998</v>
      </c>
      <c r="AG16" s="27">
        <v>2006</v>
      </c>
    </row>
    <row r="17" spans="1:36">
      <c r="A17" s="1">
        <v>2007</v>
      </c>
      <c r="B17">
        <v>4</v>
      </c>
      <c r="C17">
        <v>1</v>
      </c>
      <c r="D17">
        <v>3.5</v>
      </c>
      <c r="E17">
        <v>2.5</v>
      </c>
      <c r="F17">
        <v>2.5</v>
      </c>
      <c r="G17">
        <v>2.5</v>
      </c>
      <c r="H17">
        <v>0</v>
      </c>
      <c r="I17">
        <v>2.5</v>
      </c>
      <c r="J17">
        <v>2.5</v>
      </c>
      <c r="K17">
        <v>0</v>
      </c>
      <c r="L17">
        <v>0</v>
      </c>
      <c r="M17">
        <v>2.5</v>
      </c>
      <c r="N17">
        <v>0</v>
      </c>
      <c r="O17">
        <v>2.5</v>
      </c>
      <c r="P17">
        <v>0</v>
      </c>
      <c r="Q17">
        <v>2.5</v>
      </c>
      <c r="R17">
        <v>2.5</v>
      </c>
      <c r="S17">
        <v>2.5</v>
      </c>
      <c r="T17">
        <v>2</v>
      </c>
      <c r="U17">
        <v>2</v>
      </c>
      <c r="V17">
        <v>-0.5</v>
      </c>
      <c r="W17">
        <v>0.5</v>
      </c>
      <c r="X17">
        <v>-1.5</v>
      </c>
      <c r="Y17">
        <v>1</v>
      </c>
      <c r="Z17">
        <v>0.5</v>
      </c>
      <c r="AA17">
        <v>0.5</v>
      </c>
      <c r="AB17">
        <v>-1</v>
      </c>
      <c r="AC17">
        <v>-0.5</v>
      </c>
      <c r="AD17">
        <v>-1</v>
      </c>
      <c r="AE17">
        <v>-0.5</v>
      </c>
      <c r="AF17" s="75">
        <f t="shared" si="0"/>
        <v>1.1666666666666667</v>
      </c>
      <c r="AG17" s="27">
        <v>2007</v>
      </c>
      <c r="AH17" s="5" t="s">
        <v>83</v>
      </c>
      <c r="AJ17" t="s">
        <v>78</v>
      </c>
    </row>
    <row r="18" spans="1:36">
      <c r="A18" s="1">
        <v>2008</v>
      </c>
      <c r="B18">
        <v>0.5</v>
      </c>
      <c r="C18">
        <v>4.5</v>
      </c>
      <c r="D18">
        <v>5.5</v>
      </c>
      <c r="E18">
        <v>6</v>
      </c>
      <c r="F18">
        <v>4.5</v>
      </c>
      <c r="G18">
        <v>3.5</v>
      </c>
      <c r="H18">
        <v>0.5</v>
      </c>
      <c r="I18">
        <v>5</v>
      </c>
      <c r="J18">
        <v>7.5</v>
      </c>
      <c r="K18">
        <v>4.5</v>
      </c>
      <c r="L18">
        <v>5</v>
      </c>
      <c r="M18">
        <v>3.5</v>
      </c>
      <c r="N18">
        <v>-2.5</v>
      </c>
      <c r="O18">
        <v>3</v>
      </c>
      <c r="P18">
        <v>3</v>
      </c>
      <c r="Q18">
        <v>0</v>
      </c>
      <c r="R18">
        <v>1.5</v>
      </c>
      <c r="S18">
        <v>2</v>
      </c>
      <c r="T18">
        <v>-0.5</v>
      </c>
      <c r="U18">
        <v>-2.5</v>
      </c>
      <c r="V18">
        <v>-6</v>
      </c>
      <c r="W18">
        <v>-3</v>
      </c>
      <c r="X18">
        <v>-13</v>
      </c>
      <c r="Y18">
        <v>-11.5</v>
      </c>
      <c r="Z18">
        <v>-4</v>
      </c>
      <c r="AA18">
        <v>0.5</v>
      </c>
      <c r="AB18">
        <v>1.5</v>
      </c>
      <c r="AC18">
        <v>1</v>
      </c>
      <c r="AD18">
        <v>-5.5</v>
      </c>
      <c r="AE18">
        <v>-0.5</v>
      </c>
      <c r="AF18" s="75">
        <f t="shared" si="0"/>
        <v>0.46666666666666667</v>
      </c>
      <c r="AG18" s="27">
        <v>2008</v>
      </c>
      <c r="AH18" s="119">
        <f>AVERAGE(AF3:AF18)</f>
        <v>0.703125</v>
      </c>
      <c r="AJ18" t="s">
        <v>93</v>
      </c>
    </row>
    <row r="19" spans="1:36">
      <c r="A19" s="1">
        <v>2009</v>
      </c>
      <c r="B19">
        <v>2.5</v>
      </c>
      <c r="C19">
        <v>6</v>
      </c>
      <c r="D19">
        <v>7.5</v>
      </c>
      <c r="E19">
        <v>4.5</v>
      </c>
      <c r="F19">
        <v>2.5</v>
      </c>
      <c r="G19">
        <v>4</v>
      </c>
      <c r="H19">
        <v>6</v>
      </c>
      <c r="I19">
        <v>5</v>
      </c>
      <c r="J19">
        <v>1</v>
      </c>
      <c r="K19">
        <v>-0.5</v>
      </c>
      <c r="L19">
        <v>0</v>
      </c>
      <c r="M19">
        <v>-1.5</v>
      </c>
      <c r="N19">
        <v>-2.5</v>
      </c>
      <c r="O19">
        <v>2</v>
      </c>
      <c r="P19">
        <v>7.5</v>
      </c>
      <c r="Q19">
        <v>4.5</v>
      </c>
      <c r="R19">
        <v>5.5</v>
      </c>
      <c r="S19">
        <v>6</v>
      </c>
      <c r="T19">
        <v>2.5</v>
      </c>
      <c r="U19">
        <v>4.5</v>
      </c>
      <c r="V19">
        <v>5</v>
      </c>
      <c r="W19">
        <v>3.5</v>
      </c>
      <c r="X19">
        <v>0.5</v>
      </c>
      <c r="Y19">
        <v>1</v>
      </c>
      <c r="Z19">
        <v>4.5</v>
      </c>
      <c r="AA19">
        <v>2</v>
      </c>
      <c r="AB19">
        <v>5</v>
      </c>
      <c r="AC19">
        <v>-2</v>
      </c>
      <c r="AD19">
        <v>-2</v>
      </c>
      <c r="AE19">
        <v>-6.5</v>
      </c>
      <c r="AF19" s="75">
        <f t="shared" si="0"/>
        <v>2.6</v>
      </c>
      <c r="AG19" s="27">
        <v>2009</v>
      </c>
      <c r="AH19" s="2"/>
    </row>
    <row r="20" spans="1:36">
      <c r="A20" s="1">
        <v>2010</v>
      </c>
      <c r="B20">
        <v>4.5</v>
      </c>
      <c r="C20">
        <v>2.5</v>
      </c>
      <c r="D20">
        <v>6</v>
      </c>
      <c r="E20">
        <v>6</v>
      </c>
      <c r="F20">
        <v>3</v>
      </c>
      <c r="G20">
        <v>0.5</v>
      </c>
      <c r="H20">
        <v>-0.5</v>
      </c>
      <c r="I20">
        <v>-3.5</v>
      </c>
      <c r="J20">
        <v>-4</v>
      </c>
      <c r="K20">
        <v>-5.5</v>
      </c>
      <c r="L20">
        <v>-3.5</v>
      </c>
      <c r="M20">
        <v>-1.5</v>
      </c>
      <c r="N20">
        <v>-0.5</v>
      </c>
      <c r="O20">
        <v>-0.5</v>
      </c>
      <c r="P20">
        <v>-1.5</v>
      </c>
      <c r="Q20">
        <v>0</v>
      </c>
      <c r="R20">
        <v>-6.5</v>
      </c>
      <c r="S20">
        <v>-4.5</v>
      </c>
      <c r="T20">
        <v>-12.5</v>
      </c>
      <c r="U20">
        <v>-2.5</v>
      </c>
      <c r="V20">
        <v>-7</v>
      </c>
      <c r="W20">
        <v>-12</v>
      </c>
      <c r="X20">
        <v>-6.5</v>
      </c>
      <c r="Y20">
        <v>-10</v>
      </c>
      <c r="Z20">
        <v>-17.5</v>
      </c>
      <c r="AA20">
        <v>-16.5</v>
      </c>
      <c r="AB20">
        <v>-11</v>
      </c>
      <c r="AC20">
        <v>-19</v>
      </c>
      <c r="AD20" s="159">
        <v>-20</v>
      </c>
      <c r="AE20">
        <v>-18.5</v>
      </c>
      <c r="AF20" s="158">
        <f t="shared" si="0"/>
        <v>-5.416666666666667</v>
      </c>
      <c r="AG20" s="27">
        <v>2010</v>
      </c>
      <c r="AH20" s="2"/>
    </row>
    <row r="21" spans="1:36">
      <c r="A21" s="1">
        <v>2011</v>
      </c>
      <c r="B21">
        <v>9.5</v>
      </c>
      <c r="C21">
        <v>10</v>
      </c>
      <c r="D21">
        <v>7.5</v>
      </c>
      <c r="E21">
        <v>8</v>
      </c>
      <c r="F21">
        <v>10</v>
      </c>
      <c r="G21">
        <v>8.5</v>
      </c>
      <c r="H21">
        <v>8.5</v>
      </c>
      <c r="I21">
        <v>6.5</v>
      </c>
      <c r="J21">
        <v>2</v>
      </c>
      <c r="K21">
        <v>0.5</v>
      </c>
      <c r="L21">
        <v>0</v>
      </c>
      <c r="M21">
        <v>1.5</v>
      </c>
      <c r="N21">
        <v>5.5</v>
      </c>
      <c r="O21">
        <v>6</v>
      </c>
      <c r="P21">
        <v>4.5</v>
      </c>
      <c r="Q21">
        <v>5.5</v>
      </c>
      <c r="R21">
        <v>5</v>
      </c>
      <c r="S21">
        <v>3</v>
      </c>
      <c r="T21">
        <v>0.5</v>
      </c>
      <c r="U21">
        <v>2</v>
      </c>
      <c r="V21">
        <v>6.5</v>
      </c>
      <c r="W21">
        <v>4</v>
      </c>
      <c r="X21">
        <v>2</v>
      </c>
      <c r="Y21">
        <v>3</v>
      </c>
      <c r="Z21">
        <v>3.5</v>
      </c>
      <c r="AA21">
        <v>2.5</v>
      </c>
      <c r="AB21">
        <v>-1</v>
      </c>
      <c r="AC21">
        <v>2.5</v>
      </c>
      <c r="AD21">
        <v>3.5</v>
      </c>
      <c r="AE21">
        <v>3.5</v>
      </c>
      <c r="AF21" s="75">
        <f xml:space="preserve"> AVERAGE(B21:AE21)</f>
        <v>4.4833333333333334</v>
      </c>
      <c r="AG21" s="27">
        <v>2011</v>
      </c>
      <c r="AH21" s="2"/>
    </row>
    <row r="22" spans="1:36">
      <c r="A22" s="1">
        <v>2012</v>
      </c>
      <c r="B22">
        <v>6.5</v>
      </c>
      <c r="C22">
        <v>5.5</v>
      </c>
      <c r="D22">
        <v>5.5</v>
      </c>
      <c r="E22">
        <v>1</v>
      </c>
      <c r="F22">
        <v>0.5</v>
      </c>
      <c r="G22">
        <v>2.5</v>
      </c>
      <c r="H22">
        <v>1.5</v>
      </c>
      <c r="I22">
        <v>0</v>
      </c>
      <c r="J22">
        <v>0</v>
      </c>
      <c r="K22">
        <v>5</v>
      </c>
      <c r="L22">
        <v>4</v>
      </c>
      <c r="M22">
        <v>3.5</v>
      </c>
      <c r="N22">
        <v>1</v>
      </c>
      <c r="O22">
        <v>7</v>
      </c>
      <c r="P22">
        <v>4.5</v>
      </c>
      <c r="Q22">
        <v>5</v>
      </c>
      <c r="R22">
        <v>3.5</v>
      </c>
      <c r="S22">
        <v>4.5</v>
      </c>
      <c r="T22">
        <v>3</v>
      </c>
      <c r="U22">
        <v>3</v>
      </c>
      <c r="V22">
        <v>3</v>
      </c>
      <c r="W22">
        <v>4.5</v>
      </c>
      <c r="X22">
        <v>3</v>
      </c>
      <c r="Y22">
        <v>2.5</v>
      </c>
      <c r="Z22">
        <v>-1</v>
      </c>
      <c r="AA22">
        <v>2</v>
      </c>
      <c r="AB22">
        <v>1.5</v>
      </c>
      <c r="AC22">
        <v>-0.5</v>
      </c>
      <c r="AD22">
        <v>-6</v>
      </c>
      <c r="AE22">
        <v>-5.5</v>
      </c>
      <c r="AF22" s="75">
        <f t="shared" ref="AF22:AF26" si="1" xml:space="preserve"> AVERAGE(B22:AE22)</f>
        <v>2.35</v>
      </c>
      <c r="AG22" s="27">
        <v>2012</v>
      </c>
      <c r="AH22" s="2"/>
    </row>
    <row r="23" spans="1:36">
      <c r="A23" s="1">
        <v>2013</v>
      </c>
      <c r="B23">
        <v>2.5</v>
      </c>
      <c r="C23">
        <v>3</v>
      </c>
      <c r="D23">
        <v>5</v>
      </c>
      <c r="E23">
        <v>4.5</v>
      </c>
      <c r="F23">
        <v>4</v>
      </c>
      <c r="G23">
        <v>4</v>
      </c>
      <c r="H23">
        <v>1.5</v>
      </c>
      <c r="I23">
        <v>3</v>
      </c>
      <c r="J23">
        <v>1.5</v>
      </c>
      <c r="K23">
        <v>-1</v>
      </c>
      <c r="L23">
        <v>0</v>
      </c>
      <c r="M23">
        <v>5</v>
      </c>
      <c r="N23">
        <v>4.5</v>
      </c>
      <c r="O23">
        <v>1.5</v>
      </c>
      <c r="P23">
        <v>3</v>
      </c>
      <c r="Q23">
        <v>10</v>
      </c>
      <c r="R23">
        <v>1.5</v>
      </c>
      <c r="S23">
        <v>3</v>
      </c>
      <c r="T23">
        <v>2</v>
      </c>
      <c r="U23">
        <v>-3</v>
      </c>
      <c r="V23">
        <v>-7.5</v>
      </c>
      <c r="W23">
        <v>2.5</v>
      </c>
      <c r="X23">
        <v>0</v>
      </c>
      <c r="Y23">
        <v>1.5</v>
      </c>
      <c r="Z23">
        <v>0.5</v>
      </c>
      <c r="AA23">
        <v>5.5</v>
      </c>
      <c r="AB23">
        <v>3.5</v>
      </c>
      <c r="AC23">
        <v>3</v>
      </c>
      <c r="AD23">
        <v>-0.5</v>
      </c>
      <c r="AE23">
        <v>1</v>
      </c>
      <c r="AF23" s="75">
        <f t="shared" si="1"/>
        <v>2.1666666666666665</v>
      </c>
      <c r="AG23" s="27">
        <v>2013</v>
      </c>
      <c r="AH23" s="2"/>
    </row>
    <row r="24" spans="1:36">
      <c r="A24" s="1">
        <v>2014</v>
      </c>
      <c r="B24">
        <v>5</v>
      </c>
      <c r="C24">
        <v>5</v>
      </c>
      <c r="D24">
        <v>8.5</v>
      </c>
      <c r="E24">
        <v>2.5</v>
      </c>
      <c r="F24">
        <v>-2.5</v>
      </c>
      <c r="G24">
        <v>1</v>
      </c>
      <c r="H24">
        <v>0</v>
      </c>
      <c r="I24">
        <v>4</v>
      </c>
      <c r="J24">
        <v>2</v>
      </c>
      <c r="K24">
        <v>3</v>
      </c>
      <c r="L24">
        <v>7.5</v>
      </c>
      <c r="M24">
        <v>4</v>
      </c>
      <c r="N24">
        <v>1.5</v>
      </c>
      <c r="O24">
        <v>3.5</v>
      </c>
      <c r="P24">
        <v>6.5</v>
      </c>
      <c r="Q24">
        <v>4</v>
      </c>
      <c r="R24">
        <v>4</v>
      </c>
      <c r="S24">
        <v>-2</v>
      </c>
      <c r="T24">
        <v>-1</v>
      </c>
      <c r="U24">
        <v>-2</v>
      </c>
      <c r="V24">
        <v>-1.5</v>
      </c>
      <c r="W24">
        <v>1</v>
      </c>
      <c r="X24">
        <v>1</v>
      </c>
      <c r="Y24">
        <v>3</v>
      </c>
      <c r="Z24">
        <v>6.5</v>
      </c>
      <c r="AA24">
        <v>3</v>
      </c>
      <c r="AB24">
        <v>1</v>
      </c>
      <c r="AC24">
        <v>0</v>
      </c>
      <c r="AD24">
        <v>-5</v>
      </c>
      <c r="AE24">
        <v>-2.5</v>
      </c>
      <c r="AF24" s="75">
        <f t="shared" si="1"/>
        <v>2.0333333333333332</v>
      </c>
      <c r="AG24" s="27">
        <v>2014</v>
      </c>
      <c r="AH24" s="2"/>
    </row>
    <row r="25" spans="1:36">
      <c r="A25" s="1">
        <v>2015</v>
      </c>
      <c r="B25">
        <v>8.5</v>
      </c>
      <c r="C25" s="122">
        <v>11</v>
      </c>
      <c r="D25">
        <v>9.5</v>
      </c>
      <c r="E25">
        <v>7.5</v>
      </c>
      <c r="F25">
        <v>2</v>
      </c>
      <c r="G25">
        <v>5.5</v>
      </c>
      <c r="H25">
        <v>5</v>
      </c>
      <c r="I25">
        <v>7</v>
      </c>
      <c r="J25">
        <v>6.5</v>
      </c>
      <c r="K25">
        <v>6</v>
      </c>
      <c r="L25">
        <v>5.5</v>
      </c>
      <c r="M25">
        <v>5</v>
      </c>
      <c r="N25">
        <v>5</v>
      </c>
      <c r="O25">
        <v>0</v>
      </c>
      <c r="P25">
        <v>-0.5</v>
      </c>
      <c r="Q25">
        <v>2.5</v>
      </c>
      <c r="R25">
        <v>1</v>
      </c>
      <c r="S25">
        <v>-1</v>
      </c>
      <c r="T25">
        <v>-4.5</v>
      </c>
      <c r="U25">
        <v>-3</v>
      </c>
      <c r="V25">
        <v>-4</v>
      </c>
      <c r="W25">
        <v>-5.5</v>
      </c>
      <c r="X25">
        <v>1</v>
      </c>
      <c r="Y25">
        <v>1</v>
      </c>
      <c r="Z25">
        <v>1.5</v>
      </c>
      <c r="AA25">
        <v>2.5</v>
      </c>
      <c r="AB25">
        <v>4</v>
      </c>
      <c r="AC25">
        <v>2.5</v>
      </c>
      <c r="AD25">
        <v>1</v>
      </c>
      <c r="AE25">
        <v>0.5</v>
      </c>
      <c r="AF25" s="75">
        <f t="shared" si="1"/>
        <v>2.7666666666666666</v>
      </c>
      <c r="AG25" s="27">
        <v>2015</v>
      </c>
      <c r="AH25" s="2"/>
    </row>
    <row r="26" spans="1:36">
      <c r="A26" s="1">
        <v>2016</v>
      </c>
      <c r="B26">
        <v>3</v>
      </c>
      <c r="C26">
        <v>2</v>
      </c>
      <c r="D26">
        <v>0</v>
      </c>
      <c r="E26">
        <v>0.5</v>
      </c>
      <c r="F26">
        <v>-3</v>
      </c>
      <c r="G26">
        <v>-4</v>
      </c>
      <c r="H26">
        <v>-6.5</v>
      </c>
      <c r="I26">
        <v>-3.5</v>
      </c>
      <c r="J26">
        <v>-3</v>
      </c>
      <c r="K26">
        <v>-2</v>
      </c>
      <c r="L26">
        <v>-3</v>
      </c>
      <c r="M26">
        <v>2</v>
      </c>
      <c r="N26">
        <v>2</v>
      </c>
      <c r="O26">
        <v>2</v>
      </c>
      <c r="P26">
        <v>6.5</v>
      </c>
      <c r="Q26">
        <v>4</v>
      </c>
      <c r="R26">
        <v>1.5</v>
      </c>
      <c r="S26">
        <v>-3</v>
      </c>
      <c r="T26">
        <v>2.5</v>
      </c>
      <c r="U26">
        <v>-1</v>
      </c>
      <c r="V26">
        <v>1.5</v>
      </c>
      <c r="W26">
        <v>1.5</v>
      </c>
      <c r="X26">
        <v>1.5</v>
      </c>
      <c r="Y26">
        <v>2</v>
      </c>
      <c r="Z26">
        <v>4.5</v>
      </c>
      <c r="AA26">
        <v>1.5</v>
      </c>
      <c r="AB26">
        <v>-0.5</v>
      </c>
      <c r="AC26">
        <v>4</v>
      </c>
      <c r="AD26">
        <v>4</v>
      </c>
      <c r="AE26">
        <v>1</v>
      </c>
      <c r="AF26" s="75">
        <f t="shared" si="1"/>
        <v>0.6</v>
      </c>
      <c r="AG26" s="27">
        <v>2016</v>
      </c>
      <c r="AH26" s="2"/>
    </row>
    <row r="27" spans="1:36">
      <c r="A27" s="1">
        <v>2017</v>
      </c>
      <c r="B27">
        <v>4.5</v>
      </c>
      <c r="C27">
        <v>3</v>
      </c>
      <c r="D27">
        <v>6</v>
      </c>
      <c r="E27">
        <v>8</v>
      </c>
      <c r="F27">
        <v>4.5</v>
      </c>
      <c r="G27">
        <v>3</v>
      </c>
      <c r="H27">
        <v>3.5</v>
      </c>
      <c r="I27">
        <v>2</v>
      </c>
      <c r="J27">
        <v>6.5</v>
      </c>
      <c r="K27">
        <v>3</v>
      </c>
      <c r="L27">
        <v>3.5</v>
      </c>
      <c r="M27">
        <v>0.5</v>
      </c>
      <c r="N27">
        <v>3</v>
      </c>
      <c r="O27">
        <v>-1</v>
      </c>
      <c r="P27">
        <v>3.5</v>
      </c>
      <c r="Q27">
        <v>2</v>
      </c>
      <c r="R27">
        <v>3</v>
      </c>
      <c r="S27">
        <v>-1</v>
      </c>
      <c r="T27">
        <v>-4.5</v>
      </c>
      <c r="U27" s="84">
        <v>-10.5</v>
      </c>
      <c r="V27" s="84">
        <v>-1.5</v>
      </c>
      <c r="W27" s="84">
        <v>5</v>
      </c>
      <c r="X27" s="84">
        <v>4</v>
      </c>
      <c r="Y27" s="84">
        <v>-1.5</v>
      </c>
      <c r="Z27" s="84">
        <v>-5.5</v>
      </c>
      <c r="AA27" s="84">
        <v>-8.5</v>
      </c>
      <c r="AB27" s="84">
        <v>-5.5</v>
      </c>
      <c r="AC27" s="84">
        <v>-5</v>
      </c>
      <c r="AD27" s="84">
        <v>-5</v>
      </c>
      <c r="AE27" s="84">
        <v>-6</v>
      </c>
      <c r="AF27" s="75">
        <f t="shared" ref="AF27:AF32" si="2" xml:space="preserve"> AVERAGE(B27:AE27)</f>
        <v>0.43333333333333335</v>
      </c>
      <c r="AG27" s="27">
        <v>2017</v>
      </c>
      <c r="AH27" s="2"/>
    </row>
    <row r="28" spans="1:36">
      <c r="A28" s="1">
        <v>2018</v>
      </c>
      <c r="B28">
        <v>5.5</v>
      </c>
      <c r="C28">
        <v>5.5</v>
      </c>
      <c r="D28">
        <v>5</v>
      </c>
      <c r="E28">
        <v>6.5</v>
      </c>
      <c r="F28">
        <v>5.5</v>
      </c>
      <c r="G28">
        <v>2</v>
      </c>
      <c r="H28">
        <v>5</v>
      </c>
      <c r="I28">
        <v>7.5</v>
      </c>
      <c r="J28">
        <v>5.5</v>
      </c>
      <c r="K28">
        <v>7.5</v>
      </c>
      <c r="L28">
        <v>8</v>
      </c>
      <c r="M28">
        <v>8.5</v>
      </c>
      <c r="N28">
        <v>6</v>
      </c>
      <c r="O28">
        <v>3.5</v>
      </c>
      <c r="P28">
        <v>7</v>
      </c>
      <c r="Q28">
        <v>7</v>
      </c>
      <c r="R28">
        <v>8</v>
      </c>
      <c r="S28">
        <v>2</v>
      </c>
      <c r="T28">
        <v>-3</v>
      </c>
      <c r="U28">
        <v>0.5</v>
      </c>
      <c r="V28">
        <v>-4.5</v>
      </c>
      <c r="W28">
        <v>-4.5</v>
      </c>
      <c r="X28">
        <v>1.5</v>
      </c>
      <c r="Y28">
        <v>2.5</v>
      </c>
      <c r="Z28">
        <v>1.5</v>
      </c>
      <c r="AA28">
        <v>1</v>
      </c>
      <c r="AB28">
        <v>-1</v>
      </c>
      <c r="AC28">
        <v>-7.5</v>
      </c>
      <c r="AD28">
        <v>4.5</v>
      </c>
      <c r="AE28">
        <v>8.5</v>
      </c>
      <c r="AF28" s="75">
        <f t="shared" si="2"/>
        <v>3.5</v>
      </c>
      <c r="AG28" s="27">
        <v>2018</v>
      </c>
    </row>
    <row r="29" spans="1:36">
      <c r="A29" s="1">
        <v>2019</v>
      </c>
      <c r="B29">
        <v>3.5</v>
      </c>
      <c r="C29">
        <v>2</v>
      </c>
      <c r="D29">
        <v>-4</v>
      </c>
      <c r="E29">
        <v>-4.5</v>
      </c>
      <c r="F29">
        <v>-7</v>
      </c>
      <c r="G29">
        <v>-4</v>
      </c>
      <c r="H29">
        <v>-1.5</v>
      </c>
      <c r="I29">
        <v>-4</v>
      </c>
      <c r="J29">
        <v>-5</v>
      </c>
      <c r="K29">
        <v>-7</v>
      </c>
      <c r="L29">
        <v>-4.5</v>
      </c>
      <c r="M29">
        <v>3</v>
      </c>
      <c r="N29">
        <v>3.5</v>
      </c>
      <c r="O29">
        <v>-1.5</v>
      </c>
      <c r="P29">
        <v>1.5</v>
      </c>
      <c r="Q29">
        <v>1</v>
      </c>
      <c r="R29">
        <v>2</v>
      </c>
      <c r="S29">
        <v>2</v>
      </c>
      <c r="T29">
        <v>3</v>
      </c>
      <c r="U29">
        <v>3</v>
      </c>
      <c r="V29">
        <v>1</v>
      </c>
      <c r="W29">
        <v>6</v>
      </c>
      <c r="X29">
        <v>4.5</v>
      </c>
      <c r="Y29">
        <v>0</v>
      </c>
      <c r="Z29">
        <v>-1</v>
      </c>
      <c r="AA29">
        <v>-0.5</v>
      </c>
      <c r="AB29">
        <v>-6</v>
      </c>
      <c r="AC29">
        <v>-5</v>
      </c>
      <c r="AD29">
        <v>-2.5</v>
      </c>
      <c r="AE29">
        <v>-1.5</v>
      </c>
      <c r="AF29" s="75">
        <f t="shared" si="2"/>
        <v>-0.78333333333333333</v>
      </c>
      <c r="AG29" s="27">
        <v>2019</v>
      </c>
    </row>
    <row r="30" spans="1:36">
      <c r="A30" s="1">
        <v>2020</v>
      </c>
      <c r="B30">
        <v>10.5</v>
      </c>
      <c r="C30">
        <v>10.5</v>
      </c>
      <c r="D30">
        <v>7.5</v>
      </c>
      <c r="E30">
        <v>5.5</v>
      </c>
      <c r="F30">
        <v>8</v>
      </c>
      <c r="G30">
        <v>9.5</v>
      </c>
      <c r="H30">
        <v>6</v>
      </c>
      <c r="I30">
        <v>4</v>
      </c>
      <c r="J30">
        <v>6.5</v>
      </c>
      <c r="K30">
        <v>4</v>
      </c>
      <c r="L30">
        <v>5</v>
      </c>
      <c r="M30">
        <v>2.5</v>
      </c>
      <c r="N30">
        <v>3.5</v>
      </c>
      <c r="O30">
        <v>5.5</v>
      </c>
      <c r="P30">
        <v>9</v>
      </c>
      <c r="Q30">
        <v>12</v>
      </c>
      <c r="R30">
        <v>8.5</v>
      </c>
      <c r="S30">
        <v>4.5</v>
      </c>
      <c r="T30">
        <v>-2</v>
      </c>
      <c r="U30">
        <v>1.5</v>
      </c>
      <c r="V30">
        <v>3</v>
      </c>
      <c r="W30">
        <v>5</v>
      </c>
      <c r="X30">
        <v>3</v>
      </c>
      <c r="Y30">
        <v>2.5</v>
      </c>
      <c r="Z30">
        <v>3.5</v>
      </c>
      <c r="AA30">
        <v>3.5</v>
      </c>
      <c r="AB30">
        <v>3</v>
      </c>
      <c r="AC30">
        <v>-1.5</v>
      </c>
      <c r="AD30">
        <v>1.5</v>
      </c>
      <c r="AE30">
        <v>1</v>
      </c>
      <c r="AF30" s="157">
        <f t="shared" si="2"/>
        <v>4.8833333333333337</v>
      </c>
      <c r="AG30" s="27">
        <v>2020</v>
      </c>
    </row>
    <row r="31" spans="1:36">
      <c r="A31" s="1">
        <v>2021</v>
      </c>
      <c r="B31">
        <v>9.5</v>
      </c>
      <c r="C31">
        <v>10.5</v>
      </c>
      <c r="D31">
        <v>7</v>
      </c>
      <c r="E31">
        <v>5.5</v>
      </c>
      <c r="F31">
        <v>4</v>
      </c>
      <c r="G31">
        <v>4</v>
      </c>
      <c r="H31">
        <v>-0.5</v>
      </c>
      <c r="I31">
        <v>-4.5</v>
      </c>
      <c r="J31">
        <v>4</v>
      </c>
      <c r="K31">
        <v>4</v>
      </c>
      <c r="L31">
        <v>5</v>
      </c>
      <c r="M31">
        <v>3</v>
      </c>
      <c r="N31">
        <v>-0.5</v>
      </c>
      <c r="O31">
        <v>-3</v>
      </c>
      <c r="P31">
        <v>0.5</v>
      </c>
      <c r="Q31">
        <v>5</v>
      </c>
      <c r="R31">
        <v>4.5</v>
      </c>
      <c r="S31">
        <v>2</v>
      </c>
      <c r="T31">
        <v>1</v>
      </c>
      <c r="U31">
        <v>0</v>
      </c>
      <c r="V31">
        <v>-2.5</v>
      </c>
      <c r="W31">
        <v>1</v>
      </c>
      <c r="X31">
        <v>5</v>
      </c>
      <c r="Y31">
        <v>2</v>
      </c>
      <c r="Z31">
        <v>0</v>
      </c>
      <c r="AA31">
        <v>-3</v>
      </c>
      <c r="AB31">
        <v>-3.5</v>
      </c>
      <c r="AC31" s="84">
        <v>-12.5</v>
      </c>
      <c r="AD31">
        <v>-8.5</v>
      </c>
      <c r="AE31">
        <v>-6.5</v>
      </c>
      <c r="AF31" s="75">
        <f t="shared" si="2"/>
        <v>1.0833333333333333</v>
      </c>
      <c r="AG31" s="27">
        <v>2021</v>
      </c>
    </row>
    <row r="32" spans="1:36">
      <c r="A32" s="1">
        <v>2022</v>
      </c>
      <c r="B32">
        <v>9.5</v>
      </c>
      <c r="C32">
        <v>10</v>
      </c>
      <c r="D32">
        <v>9</v>
      </c>
      <c r="E32">
        <v>11.5</v>
      </c>
      <c r="F32">
        <v>8.5</v>
      </c>
      <c r="G32">
        <v>6</v>
      </c>
      <c r="H32">
        <v>0.5</v>
      </c>
      <c r="I32">
        <v>0</v>
      </c>
      <c r="J32">
        <v>2.5</v>
      </c>
      <c r="K32">
        <v>2.5</v>
      </c>
      <c r="L32">
        <v>11</v>
      </c>
      <c r="M32">
        <v>8.5</v>
      </c>
      <c r="N32">
        <v>5.5</v>
      </c>
      <c r="O32">
        <v>5</v>
      </c>
      <c r="P32">
        <v>4</v>
      </c>
      <c r="Q32">
        <v>2.5</v>
      </c>
      <c r="R32">
        <v>-1.5</v>
      </c>
      <c r="S32">
        <v>-2</v>
      </c>
      <c r="T32">
        <v>-2.5</v>
      </c>
      <c r="U32">
        <v>-4.5</v>
      </c>
      <c r="V32">
        <v>-3.5</v>
      </c>
      <c r="W32">
        <v>-1</v>
      </c>
      <c r="X32">
        <v>0</v>
      </c>
      <c r="Y32">
        <v>0.5</v>
      </c>
      <c r="Z32">
        <v>2</v>
      </c>
      <c r="AA32">
        <v>2.5</v>
      </c>
      <c r="AB32">
        <v>3.5</v>
      </c>
      <c r="AC32" s="84">
        <v>3.5</v>
      </c>
      <c r="AD32">
        <v>4</v>
      </c>
      <c r="AE32">
        <v>1.5</v>
      </c>
      <c r="AF32" s="75">
        <f t="shared" si="2"/>
        <v>3.3</v>
      </c>
      <c r="AG32" s="27">
        <v>2022</v>
      </c>
      <c r="AH32" s="5" t="s">
        <v>84</v>
      </c>
    </row>
    <row r="33" spans="1:34">
      <c r="A33" s="1">
        <v>2023</v>
      </c>
      <c r="B33">
        <v>-0.5</v>
      </c>
      <c r="C33">
        <v>-0.5</v>
      </c>
      <c r="D33">
        <v>2</v>
      </c>
      <c r="E33">
        <v>2</v>
      </c>
      <c r="F33">
        <v>4</v>
      </c>
      <c r="G33">
        <v>3</v>
      </c>
      <c r="H33">
        <v>3</v>
      </c>
      <c r="I33">
        <v>1.5</v>
      </c>
      <c r="J33">
        <v>2.5</v>
      </c>
      <c r="K33">
        <v>0</v>
      </c>
      <c r="L33">
        <v>0.5</v>
      </c>
      <c r="M33">
        <v>0</v>
      </c>
      <c r="N33">
        <v>-3.5</v>
      </c>
      <c r="O33">
        <v>-6</v>
      </c>
      <c r="P33">
        <v>-10</v>
      </c>
      <c r="Q33">
        <v>-10</v>
      </c>
      <c r="R33">
        <v>-13</v>
      </c>
      <c r="S33">
        <v>-5</v>
      </c>
      <c r="T33">
        <v>-9.5</v>
      </c>
      <c r="U33">
        <v>-9</v>
      </c>
      <c r="V33">
        <v>-10.5</v>
      </c>
      <c r="W33">
        <v>1.5</v>
      </c>
      <c r="X33">
        <v>1</v>
      </c>
      <c r="Y33">
        <v>-3</v>
      </c>
      <c r="Z33">
        <v>-14</v>
      </c>
      <c r="AA33">
        <v>-18.5</v>
      </c>
      <c r="AB33">
        <v>-18</v>
      </c>
      <c r="AC33">
        <v>-11.5</v>
      </c>
      <c r="AD33">
        <v>-3</v>
      </c>
      <c r="AE33">
        <v>-9.5</v>
      </c>
      <c r="AF33" s="75">
        <f xml:space="preserve"> AVERAGE(B33:AE33)</f>
        <v>-4.4666666666666668</v>
      </c>
      <c r="AG33" s="27">
        <v>2023</v>
      </c>
      <c r="AH33" s="119">
        <f>AVERAGE(AF19:AF33)</f>
        <v>1.3022222222222222</v>
      </c>
    </row>
    <row r="36" spans="1:34">
      <c r="AH36" s="141" t="s">
        <v>85</v>
      </c>
    </row>
    <row r="37" spans="1:34">
      <c r="AH37" s="76">
        <f xml:space="preserve"> AVERAGE(AF3:AF33)</f>
        <v>0.99301075268817196</v>
      </c>
    </row>
  </sheetData>
  <phoneticPr fontId="8" type="noConversion"/>
  <pageMargins left="0.78740157499999996" right="0.78740157499999996" top="0.984251969" bottom="0.984251969" header="0.5" footer="0.5"/>
  <pageSetup paperSize="9" orientation="portrait" horizontalDpi="360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23"/>
  <dimension ref="A1:AI37"/>
  <sheetViews>
    <sheetView zoomScale="90" zoomScaleNormal="90" workbookViewId="0">
      <selection activeCell="AD42" sqref="AD42"/>
    </sheetView>
  </sheetViews>
  <sheetFormatPr baseColWidth="10" defaultColWidth="6.5703125" defaultRowHeight="12.75"/>
  <cols>
    <col min="1" max="1" width="6.28515625" style="1" customWidth="1"/>
    <col min="2" max="32" width="5.28515625" customWidth="1"/>
    <col min="33" max="33" width="5.5703125" style="1" customWidth="1"/>
    <col min="34" max="34" width="8" customWidth="1"/>
    <col min="35" max="35" width="7.42578125" customWidth="1"/>
  </cols>
  <sheetData>
    <row r="1" spans="1:34" ht="29.25" customHeight="1">
      <c r="M1" s="126" t="s">
        <v>20</v>
      </c>
    </row>
    <row r="2" spans="1:34" s="1" customForma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</row>
    <row r="3" spans="1:34">
      <c r="AG3" s="3" t="s">
        <v>8</v>
      </c>
      <c r="AH3" s="1" t="s">
        <v>5</v>
      </c>
    </row>
    <row r="4" spans="1:34">
      <c r="A4" s="1">
        <v>1993</v>
      </c>
      <c r="B4">
        <v>3.5</v>
      </c>
      <c r="C4">
        <v>0</v>
      </c>
      <c r="D4">
        <v>-1.5</v>
      </c>
      <c r="E4">
        <v>0</v>
      </c>
      <c r="F4">
        <v>1.5</v>
      </c>
      <c r="G4">
        <v>-1.5</v>
      </c>
      <c r="H4">
        <v>1</v>
      </c>
      <c r="I4">
        <v>-4</v>
      </c>
      <c r="J4">
        <v>-1</v>
      </c>
      <c r="K4">
        <v>-1</v>
      </c>
      <c r="L4">
        <v>-8</v>
      </c>
      <c r="M4">
        <v>-4</v>
      </c>
      <c r="N4">
        <v>-3</v>
      </c>
      <c r="O4">
        <v>-2</v>
      </c>
      <c r="P4">
        <v>-3.5</v>
      </c>
      <c r="Q4">
        <v>-1</v>
      </c>
      <c r="R4">
        <v>-4.5</v>
      </c>
      <c r="S4">
        <v>-11.5</v>
      </c>
      <c r="T4">
        <v>1.5</v>
      </c>
      <c r="U4">
        <v>-1.5</v>
      </c>
      <c r="V4">
        <v>-4</v>
      </c>
      <c r="W4">
        <v>-7</v>
      </c>
      <c r="X4">
        <v>-7.5</v>
      </c>
      <c r="Y4">
        <v>-8</v>
      </c>
      <c r="Z4">
        <v>-8</v>
      </c>
      <c r="AA4">
        <v>-14</v>
      </c>
      <c r="AB4" s="122">
        <v>-23</v>
      </c>
      <c r="AC4">
        <v>-8</v>
      </c>
      <c r="AD4">
        <v>-3.5</v>
      </c>
      <c r="AE4">
        <v>0.5</v>
      </c>
      <c r="AF4">
        <v>-0.5</v>
      </c>
      <c r="AG4" s="1">
        <v>1993</v>
      </c>
      <c r="AH4" s="98">
        <f xml:space="preserve"> AVERAGE(B4:AF4)</f>
        <v>-3.9838709677419355</v>
      </c>
    </row>
    <row r="5" spans="1:34">
      <c r="A5" s="1">
        <v>1994</v>
      </c>
      <c r="B5">
        <v>6</v>
      </c>
      <c r="C5">
        <v>2</v>
      </c>
      <c r="D5">
        <v>-3.5</v>
      </c>
      <c r="E5">
        <v>-2.5</v>
      </c>
      <c r="F5">
        <v>-2.5</v>
      </c>
      <c r="G5">
        <v>2.5</v>
      </c>
      <c r="H5">
        <v>2</v>
      </c>
      <c r="I5">
        <v>4.5</v>
      </c>
      <c r="J5">
        <v>3</v>
      </c>
      <c r="K5">
        <v>1.5</v>
      </c>
      <c r="L5">
        <v>2.5</v>
      </c>
      <c r="M5">
        <v>3</v>
      </c>
      <c r="N5">
        <v>1</v>
      </c>
      <c r="O5">
        <v>0</v>
      </c>
      <c r="P5">
        <v>1</v>
      </c>
      <c r="Q5">
        <v>-3</v>
      </c>
      <c r="R5">
        <v>-0.5</v>
      </c>
      <c r="S5">
        <v>1</v>
      </c>
      <c r="T5">
        <v>0</v>
      </c>
      <c r="U5">
        <v>1.5</v>
      </c>
      <c r="V5">
        <v>1</v>
      </c>
      <c r="W5">
        <v>0.5</v>
      </c>
      <c r="X5">
        <v>3.5</v>
      </c>
      <c r="Y5">
        <v>3.5</v>
      </c>
      <c r="Z5">
        <v>2.5</v>
      </c>
      <c r="AA5">
        <v>0.5</v>
      </c>
      <c r="AB5">
        <v>1</v>
      </c>
      <c r="AC5">
        <v>-3.5</v>
      </c>
      <c r="AD5">
        <v>-3</v>
      </c>
      <c r="AE5">
        <v>-8</v>
      </c>
      <c r="AF5">
        <v>-12</v>
      </c>
      <c r="AG5" s="1">
        <v>1994</v>
      </c>
      <c r="AH5" s="98">
        <f t="shared" ref="AH5:AH13" si="0" xml:space="preserve"> AVERAGE(B5:AF5)</f>
        <v>0.17741935483870969</v>
      </c>
    </row>
    <row r="6" spans="1:34">
      <c r="A6" s="1">
        <v>1995</v>
      </c>
      <c r="B6">
        <v>3</v>
      </c>
      <c r="C6">
        <v>-3</v>
      </c>
      <c r="D6">
        <v>-1</v>
      </c>
      <c r="E6">
        <v>-6.5</v>
      </c>
      <c r="F6">
        <v>-7.5</v>
      </c>
      <c r="G6">
        <v>-8.5</v>
      </c>
      <c r="H6">
        <v>-7</v>
      </c>
      <c r="I6">
        <v>-3</v>
      </c>
      <c r="J6">
        <v>-2</v>
      </c>
      <c r="K6">
        <v>1.5</v>
      </c>
      <c r="L6">
        <v>3.5</v>
      </c>
      <c r="M6">
        <v>6.5</v>
      </c>
      <c r="N6">
        <v>-3</v>
      </c>
      <c r="O6">
        <v>4</v>
      </c>
      <c r="P6">
        <v>3</v>
      </c>
      <c r="Q6">
        <v>3.5</v>
      </c>
      <c r="R6">
        <v>1</v>
      </c>
      <c r="S6">
        <v>-5.5</v>
      </c>
      <c r="T6">
        <v>-6.5</v>
      </c>
      <c r="U6">
        <v>-20</v>
      </c>
      <c r="V6">
        <v>-8</v>
      </c>
      <c r="W6">
        <v>-6</v>
      </c>
      <c r="X6">
        <v>-5.5</v>
      </c>
      <c r="Y6">
        <v>-16</v>
      </c>
      <c r="Z6">
        <v>-16.5</v>
      </c>
      <c r="AA6">
        <v>-12</v>
      </c>
      <c r="AB6">
        <v>-7.5</v>
      </c>
      <c r="AC6">
        <v>-2.5</v>
      </c>
      <c r="AD6">
        <v>-4</v>
      </c>
      <c r="AE6">
        <v>-4.5</v>
      </c>
      <c r="AF6">
        <v>-4</v>
      </c>
      <c r="AG6" s="1">
        <v>1995</v>
      </c>
      <c r="AH6" s="98">
        <f t="shared" si="0"/>
        <v>-4.32258064516129</v>
      </c>
    </row>
    <row r="7" spans="1:34">
      <c r="A7" s="1">
        <v>1996</v>
      </c>
      <c r="B7">
        <v>-2</v>
      </c>
      <c r="C7">
        <v>-0.5</v>
      </c>
      <c r="D7">
        <v>0.5</v>
      </c>
      <c r="E7">
        <v>3</v>
      </c>
      <c r="F7">
        <v>3</v>
      </c>
      <c r="G7">
        <v>2</v>
      </c>
      <c r="H7">
        <v>1.5</v>
      </c>
      <c r="I7">
        <v>3.5</v>
      </c>
      <c r="J7">
        <v>7</v>
      </c>
      <c r="K7">
        <v>4</v>
      </c>
      <c r="L7">
        <v>0</v>
      </c>
      <c r="M7">
        <v>-2.5</v>
      </c>
      <c r="N7">
        <v>-14</v>
      </c>
      <c r="O7">
        <v>-20.5</v>
      </c>
      <c r="P7">
        <v>-15.5</v>
      </c>
      <c r="Q7">
        <v>-4</v>
      </c>
      <c r="R7">
        <v>-7</v>
      </c>
      <c r="S7">
        <v>-18.5</v>
      </c>
      <c r="T7">
        <v>-14</v>
      </c>
      <c r="U7">
        <v>-6.5</v>
      </c>
      <c r="V7">
        <v>-4</v>
      </c>
      <c r="W7">
        <v>-8</v>
      </c>
      <c r="X7">
        <v>0.5</v>
      </c>
      <c r="Y7">
        <v>-9</v>
      </c>
      <c r="Z7">
        <v>-13</v>
      </c>
      <c r="AA7">
        <v>1</v>
      </c>
      <c r="AB7">
        <v>1.5</v>
      </c>
      <c r="AC7">
        <v>2</v>
      </c>
      <c r="AD7">
        <v>-10</v>
      </c>
      <c r="AE7">
        <v>-14</v>
      </c>
      <c r="AF7">
        <v>-6</v>
      </c>
      <c r="AG7" s="1">
        <v>1996</v>
      </c>
      <c r="AH7" s="98">
        <f t="shared" si="0"/>
        <v>-4.5</v>
      </c>
    </row>
    <row r="8" spans="1:34">
      <c r="A8" s="1">
        <v>1997</v>
      </c>
      <c r="B8">
        <v>-1</v>
      </c>
      <c r="C8">
        <v>-7.5</v>
      </c>
      <c r="D8">
        <v>-11</v>
      </c>
      <c r="E8">
        <v>-1</v>
      </c>
      <c r="F8">
        <v>0</v>
      </c>
      <c r="G8">
        <v>0</v>
      </c>
      <c r="H8">
        <v>2</v>
      </c>
      <c r="I8">
        <v>2</v>
      </c>
      <c r="J8">
        <v>5</v>
      </c>
      <c r="K8">
        <v>2.5</v>
      </c>
      <c r="L8">
        <v>5</v>
      </c>
      <c r="M8">
        <v>1.5</v>
      </c>
      <c r="N8">
        <v>-4</v>
      </c>
      <c r="O8">
        <v>-0.5</v>
      </c>
      <c r="P8">
        <v>2.5</v>
      </c>
      <c r="Q8">
        <v>4</v>
      </c>
      <c r="R8">
        <v>4</v>
      </c>
      <c r="S8">
        <v>2.5</v>
      </c>
      <c r="T8">
        <v>-6</v>
      </c>
      <c r="U8">
        <v>-3.5</v>
      </c>
      <c r="V8">
        <v>-4.5</v>
      </c>
      <c r="W8">
        <v>-0.5</v>
      </c>
      <c r="X8">
        <v>-6</v>
      </c>
      <c r="Y8">
        <v>-3.5</v>
      </c>
      <c r="Z8">
        <v>-3</v>
      </c>
      <c r="AA8">
        <v>-1.5</v>
      </c>
      <c r="AB8">
        <v>-6.5</v>
      </c>
      <c r="AC8">
        <v>-7</v>
      </c>
      <c r="AD8">
        <v>-13</v>
      </c>
      <c r="AE8">
        <v>-8.5</v>
      </c>
      <c r="AF8">
        <v>-0.5</v>
      </c>
      <c r="AG8" s="1">
        <v>1997</v>
      </c>
      <c r="AH8" s="98">
        <f t="shared" si="0"/>
        <v>-1.8709677419354838</v>
      </c>
    </row>
    <row r="9" spans="1:34">
      <c r="A9" s="1">
        <v>1998</v>
      </c>
      <c r="B9">
        <v>7</v>
      </c>
      <c r="C9">
        <v>5</v>
      </c>
      <c r="D9">
        <v>0</v>
      </c>
      <c r="E9">
        <v>-9.5</v>
      </c>
      <c r="F9">
        <v>-8.5</v>
      </c>
      <c r="G9">
        <v>-16</v>
      </c>
      <c r="H9">
        <v>-9.5</v>
      </c>
      <c r="I9">
        <v>-6.5</v>
      </c>
      <c r="J9">
        <v>-3.5</v>
      </c>
      <c r="K9">
        <v>-3.5</v>
      </c>
      <c r="L9">
        <v>-9</v>
      </c>
      <c r="M9">
        <v>-4.5</v>
      </c>
      <c r="N9">
        <v>-6</v>
      </c>
      <c r="O9">
        <v>-1</v>
      </c>
      <c r="P9">
        <v>4</v>
      </c>
      <c r="Q9">
        <v>1</v>
      </c>
      <c r="R9">
        <v>6.5</v>
      </c>
      <c r="S9">
        <v>3.5</v>
      </c>
      <c r="T9">
        <v>1</v>
      </c>
      <c r="U9">
        <v>0</v>
      </c>
      <c r="V9">
        <v>-8.5</v>
      </c>
      <c r="W9">
        <v>-9</v>
      </c>
      <c r="X9">
        <v>-6</v>
      </c>
      <c r="Y9">
        <v>-9</v>
      </c>
      <c r="Z9">
        <v>-2.5</v>
      </c>
      <c r="AA9">
        <v>-3</v>
      </c>
      <c r="AB9">
        <v>-1.5</v>
      </c>
      <c r="AC9">
        <v>0.5</v>
      </c>
      <c r="AD9">
        <v>1</v>
      </c>
      <c r="AE9">
        <v>0.5</v>
      </c>
      <c r="AF9">
        <v>-2</v>
      </c>
      <c r="AG9" s="1">
        <v>1998</v>
      </c>
      <c r="AH9" s="98">
        <f t="shared" si="0"/>
        <v>-2.870967741935484</v>
      </c>
    </row>
    <row r="10" spans="1:34">
      <c r="A10" s="1">
        <v>1999</v>
      </c>
      <c r="B10">
        <v>0.5</v>
      </c>
      <c r="C10">
        <v>0.5</v>
      </c>
      <c r="D10">
        <v>-2</v>
      </c>
      <c r="E10">
        <v>-3</v>
      </c>
      <c r="F10">
        <v>-2.5</v>
      </c>
      <c r="G10">
        <v>-14.5</v>
      </c>
      <c r="H10">
        <v>-7.5</v>
      </c>
      <c r="I10">
        <v>-16</v>
      </c>
      <c r="J10">
        <v>-7.5</v>
      </c>
      <c r="K10">
        <v>-16</v>
      </c>
      <c r="L10">
        <v>-8</v>
      </c>
      <c r="M10">
        <v>-16.5</v>
      </c>
      <c r="N10">
        <v>-21</v>
      </c>
      <c r="O10">
        <v>-16.5</v>
      </c>
      <c r="P10">
        <v>-14.5</v>
      </c>
      <c r="Q10">
        <v>-6</v>
      </c>
      <c r="R10">
        <v>-3</v>
      </c>
      <c r="S10">
        <v>-3</v>
      </c>
      <c r="T10">
        <v>-1</v>
      </c>
      <c r="U10">
        <v>-6</v>
      </c>
      <c r="V10">
        <v>1</v>
      </c>
      <c r="W10">
        <v>-1</v>
      </c>
      <c r="X10">
        <v>2.5</v>
      </c>
      <c r="Y10">
        <v>4.5</v>
      </c>
      <c r="Z10">
        <v>5.5</v>
      </c>
      <c r="AA10">
        <v>5</v>
      </c>
      <c r="AB10">
        <v>-0.5</v>
      </c>
      <c r="AC10">
        <v>-1</v>
      </c>
      <c r="AD10">
        <v>-10.5</v>
      </c>
      <c r="AE10">
        <v>-11</v>
      </c>
      <c r="AF10">
        <v>-10</v>
      </c>
      <c r="AG10" s="1">
        <v>1999</v>
      </c>
      <c r="AH10" s="98">
        <f t="shared" si="0"/>
        <v>-5.774193548387097</v>
      </c>
    </row>
    <row r="11" spans="1:34">
      <c r="A11" s="1">
        <v>2000</v>
      </c>
      <c r="B11">
        <v>3</v>
      </c>
      <c r="C11">
        <v>3.5</v>
      </c>
      <c r="D11">
        <v>3</v>
      </c>
      <c r="E11">
        <v>-1.5</v>
      </c>
      <c r="F11">
        <v>2</v>
      </c>
      <c r="G11">
        <v>7</v>
      </c>
      <c r="H11">
        <v>0</v>
      </c>
      <c r="I11">
        <v>0</v>
      </c>
      <c r="J11">
        <v>4</v>
      </c>
      <c r="K11">
        <v>-2</v>
      </c>
      <c r="L11">
        <v>-0.5</v>
      </c>
      <c r="M11">
        <v>3.5</v>
      </c>
      <c r="N11">
        <v>5.5</v>
      </c>
      <c r="O11">
        <v>2</v>
      </c>
      <c r="P11">
        <v>1</v>
      </c>
      <c r="Q11">
        <v>-5.5</v>
      </c>
      <c r="R11">
        <v>-4</v>
      </c>
      <c r="S11">
        <v>-12</v>
      </c>
      <c r="T11">
        <v>-13.5</v>
      </c>
      <c r="U11">
        <v>-16</v>
      </c>
      <c r="V11">
        <v>-6</v>
      </c>
      <c r="W11">
        <v>-0.5</v>
      </c>
      <c r="X11">
        <v>-1</v>
      </c>
      <c r="Y11">
        <v>-7.5</v>
      </c>
      <c r="Z11">
        <v>-2</v>
      </c>
      <c r="AA11">
        <v>-7</v>
      </c>
      <c r="AB11">
        <v>-7.5</v>
      </c>
      <c r="AC11">
        <v>-7.5</v>
      </c>
      <c r="AD11">
        <v>-18</v>
      </c>
      <c r="AE11">
        <v>-16</v>
      </c>
      <c r="AF11">
        <v>-15</v>
      </c>
      <c r="AG11" s="1">
        <v>2000</v>
      </c>
      <c r="AH11" s="98">
        <f t="shared" si="0"/>
        <v>-3.5</v>
      </c>
    </row>
    <row r="12" spans="1:34">
      <c r="A12" s="1">
        <v>2001</v>
      </c>
      <c r="B12">
        <v>2</v>
      </c>
      <c r="C12">
        <v>5.5</v>
      </c>
      <c r="D12">
        <v>3</v>
      </c>
      <c r="E12">
        <v>2</v>
      </c>
      <c r="F12">
        <v>0.5</v>
      </c>
      <c r="G12">
        <v>-1.5</v>
      </c>
      <c r="H12">
        <v>0</v>
      </c>
      <c r="I12">
        <v>2</v>
      </c>
      <c r="J12">
        <v>0.5</v>
      </c>
      <c r="K12">
        <v>5.5</v>
      </c>
      <c r="L12">
        <v>3.5</v>
      </c>
      <c r="M12">
        <v>0</v>
      </c>
      <c r="N12">
        <v>5</v>
      </c>
      <c r="O12">
        <v>4</v>
      </c>
      <c r="P12">
        <v>3</v>
      </c>
      <c r="Q12">
        <v>5.5</v>
      </c>
      <c r="R12">
        <v>5</v>
      </c>
      <c r="S12">
        <v>4</v>
      </c>
      <c r="T12">
        <v>-8</v>
      </c>
      <c r="U12">
        <v>-7</v>
      </c>
      <c r="V12">
        <v>-10</v>
      </c>
      <c r="W12">
        <v>-16.5</v>
      </c>
      <c r="X12">
        <v>-8</v>
      </c>
      <c r="Y12">
        <v>-8</v>
      </c>
      <c r="Z12">
        <v>-6.5</v>
      </c>
      <c r="AA12">
        <v>-13</v>
      </c>
      <c r="AB12">
        <v>-8</v>
      </c>
      <c r="AC12">
        <v>-12</v>
      </c>
      <c r="AD12">
        <v>-12.5</v>
      </c>
      <c r="AE12">
        <v>-21.5</v>
      </c>
      <c r="AF12" s="122">
        <v>-23.5</v>
      </c>
      <c r="AG12" s="1">
        <v>2001</v>
      </c>
      <c r="AH12" s="98">
        <f t="shared" si="0"/>
        <v>-3.3870967741935485</v>
      </c>
    </row>
    <row r="13" spans="1:34">
      <c r="A13" s="1">
        <v>2002</v>
      </c>
      <c r="B13">
        <v>2</v>
      </c>
      <c r="C13">
        <v>-1</v>
      </c>
      <c r="D13">
        <v>-5</v>
      </c>
      <c r="E13">
        <v>0.5</v>
      </c>
      <c r="F13">
        <v>-2.5</v>
      </c>
      <c r="G13">
        <v>-3.5</v>
      </c>
      <c r="H13">
        <v>-6.5</v>
      </c>
      <c r="I13">
        <v>-4.5</v>
      </c>
      <c r="J13">
        <v>-2</v>
      </c>
      <c r="K13">
        <v>0</v>
      </c>
      <c r="L13">
        <v>3</v>
      </c>
      <c r="M13">
        <v>3.5</v>
      </c>
      <c r="N13">
        <v>1.5</v>
      </c>
      <c r="O13">
        <v>-1.5</v>
      </c>
      <c r="P13">
        <v>-6.5</v>
      </c>
      <c r="Q13">
        <v>-3</v>
      </c>
      <c r="R13">
        <v>0</v>
      </c>
      <c r="S13">
        <v>-3.5</v>
      </c>
      <c r="T13">
        <v>3</v>
      </c>
      <c r="U13">
        <v>-3</v>
      </c>
      <c r="V13">
        <v>-6.5</v>
      </c>
      <c r="W13">
        <v>-10</v>
      </c>
      <c r="X13">
        <v>-9.5</v>
      </c>
      <c r="Y13">
        <v>-10</v>
      </c>
      <c r="Z13">
        <v>-15</v>
      </c>
      <c r="AA13">
        <v>-7</v>
      </c>
      <c r="AB13">
        <v>-5</v>
      </c>
      <c r="AC13">
        <v>-2.5</v>
      </c>
      <c r="AD13">
        <v>-9.5</v>
      </c>
      <c r="AE13">
        <v>-20</v>
      </c>
      <c r="AF13">
        <v>-10</v>
      </c>
      <c r="AG13" s="1">
        <v>2002</v>
      </c>
      <c r="AH13" s="98">
        <f t="shared" si="0"/>
        <v>-4.32258064516129</v>
      </c>
    </row>
    <row r="14" spans="1:34">
      <c r="A14" s="1">
        <v>2003</v>
      </c>
      <c r="B14">
        <v>3</v>
      </c>
      <c r="C14">
        <v>0</v>
      </c>
      <c r="D14">
        <v>0</v>
      </c>
      <c r="E14">
        <v>4</v>
      </c>
      <c r="F14">
        <v>1</v>
      </c>
      <c r="G14">
        <v>-1</v>
      </c>
      <c r="H14">
        <v>5</v>
      </c>
      <c r="I14">
        <v>3.5</v>
      </c>
      <c r="J14">
        <v>3.5</v>
      </c>
      <c r="K14">
        <v>-0.5</v>
      </c>
      <c r="L14">
        <v>-2</v>
      </c>
      <c r="M14">
        <v>-2</v>
      </c>
      <c r="N14">
        <v>-2</v>
      </c>
      <c r="O14">
        <v>-2</v>
      </c>
      <c r="P14">
        <v>1</v>
      </c>
      <c r="Q14">
        <v>0</v>
      </c>
      <c r="R14">
        <v>3</v>
      </c>
      <c r="S14">
        <v>5.5</v>
      </c>
      <c r="T14">
        <v>4</v>
      </c>
      <c r="U14">
        <v>-2.5</v>
      </c>
      <c r="V14">
        <v>-12.5</v>
      </c>
      <c r="W14">
        <v>-14.5</v>
      </c>
      <c r="X14">
        <v>-9.5</v>
      </c>
      <c r="Y14">
        <v>3</v>
      </c>
      <c r="Z14">
        <v>3</v>
      </c>
      <c r="AA14">
        <v>0.5</v>
      </c>
      <c r="AB14">
        <v>0.5</v>
      </c>
      <c r="AC14">
        <v>-3</v>
      </c>
      <c r="AD14">
        <v>-5</v>
      </c>
      <c r="AE14">
        <v>0.5</v>
      </c>
      <c r="AF14">
        <v>0.5</v>
      </c>
      <c r="AG14" s="1">
        <v>2003</v>
      </c>
      <c r="AH14" s="98">
        <f t="shared" ref="AH14:AH26" si="1" xml:space="preserve"> AVERAGE(B14:AF14)</f>
        <v>-0.4838709677419355</v>
      </c>
    </row>
    <row r="15" spans="1:34">
      <c r="A15" s="1">
        <v>2004</v>
      </c>
      <c r="B15">
        <v>3.5</v>
      </c>
      <c r="C15">
        <v>1</v>
      </c>
      <c r="D15">
        <v>0</v>
      </c>
      <c r="E15">
        <v>3</v>
      </c>
      <c r="F15">
        <v>3.5</v>
      </c>
      <c r="G15">
        <v>2.5</v>
      </c>
      <c r="H15">
        <v>4</v>
      </c>
      <c r="I15">
        <v>3</v>
      </c>
      <c r="J15">
        <v>4.5</v>
      </c>
      <c r="K15">
        <v>4.5</v>
      </c>
      <c r="L15">
        <v>3.5</v>
      </c>
      <c r="M15">
        <v>1.5</v>
      </c>
      <c r="N15">
        <v>6</v>
      </c>
      <c r="O15">
        <v>5.5</v>
      </c>
      <c r="P15">
        <v>3</v>
      </c>
      <c r="Q15">
        <v>3.5</v>
      </c>
      <c r="R15">
        <v>1</v>
      </c>
      <c r="S15">
        <v>1</v>
      </c>
      <c r="T15">
        <v>-2</v>
      </c>
      <c r="U15">
        <v>-6.5</v>
      </c>
      <c r="V15">
        <v>-2.5</v>
      </c>
      <c r="W15">
        <v>2</v>
      </c>
      <c r="X15">
        <v>-2.5</v>
      </c>
      <c r="Y15">
        <v>-2.5</v>
      </c>
      <c r="Z15">
        <v>-4.5</v>
      </c>
      <c r="AA15">
        <v>0</v>
      </c>
      <c r="AB15">
        <v>2.5</v>
      </c>
      <c r="AC15">
        <v>3</v>
      </c>
      <c r="AD15">
        <v>0.5</v>
      </c>
      <c r="AE15">
        <v>4</v>
      </c>
      <c r="AF15">
        <v>3.5</v>
      </c>
      <c r="AG15" s="1">
        <v>2004</v>
      </c>
      <c r="AH15" s="99">
        <f t="shared" si="1"/>
        <v>1.596774193548387</v>
      </c>
    </row>
    <row r="16" spans="1:34">
      <c r="A16" s="1">
        <v>2005</v>
      </c>
      <c r="B16">
        <v>-1</v>
      </c>
      <c r="C16">
        <v>2</v>
      </c>
      <c r="D16">
        <v>-4</v>
      </c>
      <c r="E16">
        <v>0</v>
      </c>
      <c r="F16">
        <v>1</v>
      </c>
      <c r="G16">
        <v>-0.5</v>
      </c>
      <c r="H16">
        <v>-3.5</v>
      </c>
      <c r="I16">
        <v>-3</v>
      </c>
      <c r="J16">
        <v>-3</v>
      </c>
      <c r="K16">
        <v>2</v>
      </c>
      <c r="L16">
        <v>7.5</v>
      </c>
      <c r="M16">
        <v>4</v>
      </c>
      <c r="N16">
        <v>2.5</v>
      </c>
      <c r="O16">
        <v>1</v>
      </c>
      <c r="P16">
        <v>1</v>
      </c>
      <c r="Q16">
        <v>-1.5</v>
      </c>
      <c r="R16">
        <v>-4.5</v>
      </c>
      <c r="S16">
        <v>-10</v>
      </c>
      <c r="T16">
        <v>-5.5</v>
      </c>
      <c r="U16">
        <v>-3.5</v>
      </c>
      <c r="V16">
        <v>0.5</v>
      </c>
      <c r="W16">
        <v>-2.5</v>
      </c>
      <c r="X16">
        <v>-0.5</v>
      </c>
      <c r="Y16">
        <v>1</v>
      </c>
      <c r="Z16">
        <v>0</v>
      </c>
      <c r="AA16">
        <v>-13</v>
      </c>
      <c r="AB16">
        <v>-13.5</v>
      </c>
      <c r="AC16">
        <v>-15</v>
      </c>
      <c r="AD16">
        <v>-8.5</v>
      </c>
      <c r="AE16">
        <v>-3</v>
      </c>
      <c r="AF16">
        <v>-8</v>
      </c>
      <c r="AG16" s="1">
        <v>2005</v>
      </c>
      <c r="AH16" s="99">
        <f t="shared" si="1"/>
        <v>-2.629032258064516</v>
      </c>
    </row>
    <row r="17" spans="1:35">
      <c r="A17" s="1">
        <v>2006</v>
      </c>
      <c r="B17">
        <v>6</v>
      </c>
      <c r="C17">
        <v>2.5</v>
      </c>
      <c r="D17">
        <v>3</v>
      </c>
      <c r="E17">
        <v>4</v>
      </c>
      <c r="F17">
        <v>5</v>
      </c>
      <c r="G17">
        <v>2</v>
      </c>
      <c r="H17">
        <v>1.5</v>
      </c>
      <c r="I17">
        <v>2.5</v>
      </c>
      <c r="J17">
        <v>2</v>
      </c>
      <c r="K17">
        <v>3.5</v>
      </c>
      <c r="L17">
        <v>6</v>
      </c>
      <c r="M17">
        <v>4.5</v>
      </c>
      <c r="N17">
        <v>3</v>
      </c>
      <c r="O17">
        <v>1</v>
      </c>
      <c r="P17">
        <v>3</v>
      </c>
      <c r="Q17">
        <v>0</v>
      </c>
      <c r="R17">
        <v>-1.5</v>
      </c>
      <c r="S17">
        <v>-1.5</v>
      </c>
      <c r="T17">
        <v>-1.5</v>
      </c>
      <c r="U17">
        <v>6</v>
      </c>
      <c r="V17">
        <v>6.5</v>
      </c>
      <c r="W17">
        <v>4</v>
      </c>
      <c r="X17">
        <v>7</v>
      </c>
      <c r="Y17">
        <v>4.5</v>
      </c>
      <c r="Z17">
        <v>5.5</v>
      </c>
      <c r="AA17">
        <v>5</v>
      </c>
      <c r="AB17">
        <v>4</v>
      </c>
      <c r="AC17">
        <v>1.5</v>
      </c>
      <c r="AD17">
        <v>2.5</v>
      </c>
      <c r="AE17">
        <v>3</v>
      </c>
      <c r="AF17">
        <v>5.5</v>
      </c>
      <c r="AG17" s="1">
        <v>2006</v>
      </c>
      <c r="AH17" s="99">
        <f t="shared" si="1"/>
        <v>3.225806451612903</v>
      </c>
      <c r="AI17" s="11"/>
    </row>
    <row r="18" spans="1:35">
      <c r="A18" s="1">
        <v>2007</v>
      </c>
      <c r="B18">
        <v>1</v>
      </c>
      <c r="C18">
        <v>0.5</v>
      </c>
      <c r="D18">
        <v>-2</v>
      </c>
      <c r="E18">
        <v>0</v>
      </c>
      <c r="F18">
        <v>1</v>
      </c>
      <c r="G18">
        <v>1</v>
      </c>
      <c r="H18">
        <v>1</v>
      </c>
      <c r="I18">
        <v>2</v>
      </c>
      <c r="J18">
        <v>0</v>
      </c>
      <c r="K18">
        <v>-10.5</v>
      </c>
      <c r="L18">
        <v>-8.5</v>
      </c>
      <c r="M18">
        <v>-9</v>
      </c>
      <c r="N18">
        <v>-1.5</v>
      </c>
      <c r="O18">
        <v>2</v>
      </c>
      <c r="P18">
        <v>-1.5</v>
      </c>
      <c r="Q18">
        <v>1</v>
      </c>
      <c r="R18">
        <v>2.5</v>
      </c>
      <c r="S18">
        <v>2.5</v>
      </c>
      <c r="T18">
        <v>4.5</v>
      </c>
      <c r="U18">
        <v>5.5</v>
      </c>
      <c r="V18">
        <v>4.5</v>
      </c>
      <c r="W18">
        <v>4.5</v>
      </c>
      <c r="X18">
        <v>1.5</v>
      </c>
      <c r="Y18">
        <v>3</v>
      </c>
      <c r="Z18">
        <v>1</v>
      </c>
      <c r="AA18">
        <v>0</v>
      </c>
      <c r="AB18">
        <v>8</v>
      </c>
      <c r="AC18">
        <v>3</v>
      </c>
      <c r="AD18">
        <v>0.5</v>
      </c>
      <c r="AE18">
        <v>2</v>
      </c>
      <c r="AF18">
        <v>-3.5</v>
      </c>
      <c r="AG18" s="1">
        <v>2007</v>
      </c>
      <c r="AH18" s="99">
        <f t="shared" si="1"/>
        <v>0.5161290322580645</v>
      </c>
      <c r="AI18" s="11">
        <f t="shared" ref="AI18" si="2">AVERAGE(AH4:AH18)</f>
        <v>-2.1419354838709679</v>
      </c>
    </row>
    <row r="19" spans="1:35">
      <c r="A19" s="1">
        <v>2008</v>
      </c>
      <c r="B19">
        <v>-1.5</v>
      </c>
      <c r="C19">
        <v>-2</v>
      </c>
      <c r="D19">
        <v>-1</v>
      </c>
      <c r="E19">
        <v>-2</v>
      </c>
      <c r="F19">
        <v>-8.5</v>
      </c>
      <c r="G19">
        <v>-13.5</v>
      </c>
      <c r="H19">
        <v>-5</v>
      </c>
      <c r="I19">
        <v>-2.5</v>
      </c>
      <c r="J19">
        <v>0</v>
      </c>
      <c r="K19">
        <v>-13</v>
      </c>
      <c r="L19">
        <v>-10.5</v>
      </c>
      <c r="M19">
        <v>-6.5</v>
      </c>
      <c r="N19">
        <v>-10</v>
      </c>
      <c r="O19">
        <v>0</v>
      </c>
      <c r="P19">
        <v>1</v>
      </c>
      <c r="Q19">
        <v>3</v>
      </c>
      <c r="R19">
        <v>2.5</v>
      </c>
      <c r="S19">
        <v>5.5</v>
      </c>
      <c r="T19">
        <v>4.5</v>
      </c>
      <c r="U19">
        <v>0.5</v>
      </c>
      <c r="V19">
        <v>-1</v>
      </c>
      <c r="W19">
        <v>0.5</v>
      </c>
      <c r="X19">
        <v>-5.5</v>
      </c>
      <c r="Y19">
        <v>1</v>
      </c>
      <c r="Z19">
        <v>4</v>
      </c>
      <c r="AA19">
        <v>4.5</v>
      </c>
      <c r="AB19">
        <v>2.5</v>
      </c>
      <c r="AC19">
        <v>-0.5</v>
      </c>
      <c r="AD19">
        <v>-0.5</v>
      </c>
      <c r="AE19">
        <v>3</v>
      </c>
      <c r="AF19">
        <v>-1</v>
      </c>
      <c r="AG19" s="1">
        <v>2008</v>
      </c>
      <c r="AH19" s="99">
        <f t="shared" si="1"/>
        <v>-1.6774193548387097</v>
      </c>
      <c r="AI19" s="11"/>
    </row>
    <row r="20" spans="1:35">
      <c r="A20" s="1">
        <v>2009</v>
      </c>
      <c r="B20">
        <v>-2</v>
      </c>
      <c r="C20">
        <v>-0.5</v>
      </c>
      <c r="D20">
        <v>-2</v>
      </c>
      <c r="E20">
        <v>1</v>
      </c>
      <c r="F20">
        <v>-0.5</v>
      </c>
      <c r="G20">
        <v>4.5</v>
      </c>
      <c r="H20">
        <v>3.5</v>
      </c>
      <c r="I20">
        <v>-1</v>
      </c>
      <c r="J20">
        <v>0</v>
      </c>
      <c r="K20">
        <v>-0.5</v>
      </c>
      <c r="L20">
        <v>1</v>
      </c>
      <c r="M20">
        <v>0.5</v>
      </c>
      <c r="N20">
        <v>1.5</v>
      </c>
      <c r="O20">
        <v>-2.5</v>
      </c>
      <c r="P20">
        <v>-9</v>
      </c>
      <c r="Q20">
        <v>-5</v>
      </c>
      <c r="R20">
        <v>-18</v>
      </c>
      <c r="S20">
        <v>-7</v>
      </c>
      <c r="T20">
        <v>-3.5</v>
      </c>
      <c r="U20">
        <v>-5</v>
      </c>
      <c r="V20">
        <v>-9.5</v>
      </c>
      <c r="W20">
        <v>-14</v>
      </c>
      <c r="X20">
        <v>-7.5</v>
      </c>
      <c r="Y20">
        <v>-6</v>
      </c>
      <c r="Z20">
        <v>-4.5</v>
      </c>
      <c r="AA20">
        <v>-8</v>
      </c>
      <c r="AB20">
        <v>-8.5</v>
      </c>
      <c r="AC20">
        <v>-12.5</v>
      </c>
      <c r="AD20">
        <v>-10</v>
      </c>
      <c r="AE20">
        <v>-2</v>
      </c>
      <c r="AF20">
        <v>-5.5</v>
      </c>
      <c r="AG20" s="1">
        <v>2009</v>
      </c>
      <c r="AH20" s="99">
        <f t="shared" si="1"/>
        <v>-4.274193548387097</v>
      </c>
    </row>
    <row r="21" spans="1:35">
      <c r="A21" s="1">
        <v>2010</v>
      </c>
      <c r="B21">
        <v>-8</v>
      </c>
      <c r="C21">
        <v>-5</v>
      </c>
      <c r="D21">
        <v>-10.5</v>
      </c>
      <c r="E21">
        <v>-15.5</v>
      </c>
      <c r="F21">
        <v>-2</v>
      </c>
      <c r="G21">
        <v>-4</v>
      </c>
      <c r="H21">
        <v>-3.5</v>
      </c>
      <c r="I21">
        <v>-8</v>
      </c>
      <c r="J21">
        <v>-14.5</v>
      </c>
      <c r="K21">
        <v>-8.5</v>
      </c>
      <c r="L21">
        <v>-6</v>
      </c>
      <c r="M21">
        <v>-10</v>
      </c>
      <c r="N21">
        <v>-12</v>
      </c>
      <c r="O21">
        <v>-7</v>
      </c>
      <c r="P21">
        <v>1.5</v>
      </c>
      <c r="Q21">
        <v>-3.5</v>
      </c>
      <c r="R21">
        <v>-1.5</v>
      </c>
      <c r="S21">
        <v>-7</v>
      </c>
      <c r="T21">
        <v>-12</v>
      </c>
      <c r="U21">
        <v>-12</v>
      </c>
      <c r="V21">
        <v>-17</v>
      </c>
      <c r="W21">
        <v>-14</v>
      </c>
      <c r="X21">
        <v>-19</v>
      </c>
      <c r="Y21">
        <v>-20.5</v>
      </c>
      <c r="Z21">
        <v>-13.5</v>
      </c>
      <c r="AA21">
        <v>-13.5</v>
      </c>
      <c r="AB21">
        <v>-4.5</v>
      </c>
      <c r="AC21">
        <v>-5.5</v>
      </c>
      <c r="AD21">
        <v>-10</v>
      </c>
      <c r="AE21">
        <v>-3.5</v>
      </c>
      <c r="AF21">
        <v>-0.5</v>
      </c>
      <c r="AG21" s="1">
        <v>2010</v>
      </c>
      <c r="AH21" s="160">
        <f t="shared" si="1"/>
        <v>-8.7258064516129039</v>
      </c>
    </row>
    <row r="22" spans="1:35">
      <c r="A22" s="1">
        <v>2011</v>
      </c>
      <c r="B22">
        <v>8.5</v>
      </c>
      <c r="C22">
        <v>1</v>
      </c>
      <c r="D22">
        <v>2.5</v>
      </c>
      <c r="E22">
        <v>0.5</v>
      </c>
      <c r="F22">
        <v>0.5</v>
      </c>
      <c r="G22">
        <v>1.5</v>
      </c>
      <c r="H22">
        <v>0</v>
      </c>
      <c r="I22">
        <v>-4.5</v>
      </c>
      <c r="J22">
        <v>2</v>
      </c>
      <c r="K22">
        <v>-1</v>
      </c>
      <c r="L22">
        <v>-6</v>
      </c>
      <c r="M22">
        <v>-3</v>
      </c>
      <c r="N22">
        <v>-4</v>
      </c>
      <c r="O22">
        <v>3.5</v>
      </c>
      <c r="P22">
        <v>4</v>
      </c>
      <c r="Q22">
        <v>-1.5</v>
      </c>
      <c r="R22">
        <v>-2</v>
      </c>
      <c r="S22">
        <v>-10.5</v>
      </c>
      <c r="T22">
        <v>-4.5</v>
      </c>
      <c r="U22">
        <v>-2.5</v>
      </c>
      <c r="V22">
        <v>-1</v>
      </c>
      <c r="W22">
        <v>-2</v>
      </c>
      <c r="X22">
        <v>3</v>
      </c>
      <c r="Y22">
        <v>-0.5</v>
      </c>
      <c r="Z22">
        <v>3</v>
      </c>
      <c r="AA22">
        <v>2</v>
      </c>
      <c r="AB22">
        <v>0.5</v>
      </c>
      <c r="AC22">
        <v>-0.5</v>
      </c>
      <c r="AD22">
        <v>-0.5</v>
      </c>
      <c r="AE22">
        <v>-1.5</v>
      </c>
      <c r="AF22">
        <v>-3.5</v>
      </c>
      <c r="AG22" s="1">
        <v>2011</v>
      </c>
      <c r="AH22" s="99">
        <f t="shared" si="1"/>
        <v>-0.532258064516129</v>
      </c>
    </row>
    <row r="23" spans="1:35">
      <c r="A23" s="1">
        <v>2012</v>
      </c>
      <c r="B23">
        <v>-8</v>
      </c>
      <c r="C23">
        <v>-13</v>
      </c>
      <c r="D23">
        <v>-15</v>
      </c>
      <c r="E23">
        <v>-14.5</v>
      </c>
      <c r="F23">
        <v>-12</v>
      </c>
      <c r="G23">
        <v>-15.5</v>
      </c>
      <c r="H23">
        <v>-4</v>
      </c>
      <c r="I23">
        <v>-13</v>
      </c>
      <c r="J23">
        <v>-4</v>
      </c>
      <c r="K23">
        <v>-9.5</v>
      </c>
      <c r="L23">
        <v>-5.5</v>
      </c>
      <c r="M23">
        <v>-8.5</v>
      </c>
      <c r="N23">
        <v>-7</v>
      </c>
      <c r="O23">
        <v>-7</v>
      </c>
      <c r="P23">
        <v>-2</v>
      </c>
      <c r="Q23">
        <v>3</v>
      </c>
      <c r="R23">
        <v>-1</v>
      </c>
      <c r="S23">
        <v>-0.5</v>
      </c>
      <c r="T23">
        <v>-3</v>
      </c>
      <c r="U23">
        <v>-5.5</v>
      </c>
      <c r="V23">
        <v>-6.5</v>
      </c>
      <c r="W23">
        <v>-8</v>
      </c>
      <c r="X23">
        <v>-7</v>
      </c>
      <c r="Y23">
        <v>-5</v>
      </c>
      <c r="Z23">
        <v>-10</v>
      </c>
      <c r="AA23">
        <v>-10.5</v>
      </c>
      <c r="AB23">
        <v>-2</v>
      </c>
      <c r="AC23">
        <v>1</v>
      </c>
      <c r="AD23">
        <v>0</v>
      </c>
      <c r="AE23">
        <v>3</v>
      </c>
      <c r="AF23">
        <v>-2.5</v>
      </c>
      <c r="AG23" s="1">
        <v>2012</v>
      </c>
      <c r="AH23" s="99">
        <f t="shared" si="1"/>
        <v>-6.225806451612903</v>
      </c>
    </row>
    <row r="24" spans="1:35">
      <c r="A24" s="1">
        <v>2013</v>
      </c>
      <c r="B24">
        <v>0.5</v>
      </c>
      <c r="C24">
        <v>6</v>
      </c>
      <c r="D24">
        <v>1</v>
      </c>
      <c r="E24">
        <v>1.5</v>
      </c>
      <c r="F24">
        <v>-3.5</v>
      </c>
      <c r="G24">
        <v>-10</v>
      </c>
      <c r="H24">
        <v>-7.5</v>
      </c>
      <c r="I24">
        <v>-6</v>
      </c>
      <c r="J24">
        <v>-5.5</v>
      </c>
      <c r="K24">
        <v>6.5</v>
      </c>
      <c r="L24">
        <v>7.5</v>
      </c>
      <c r="M24">
        <v>6.5</v>
      </c>
      <c r="N24">
        <v>-2.5</v>
      </c>
      <c r="O24">
        <v>0</v>
      </c>
      <c r="P24">
        <v>0</v>
      </c>
      <c r="Q24">
        <v>3.5</v>
      </c>
      <c r="R24">
        <v>4</v>
      </c>
      <c r="S24">
        <v>0.5</v>
      </c>
      <c r="T24">
        <v>4</v>
      </c>
      <c r="U24">
        <v>0.5</v>
      </c>
      <c r="V24">
        <v>0.6</v>
      </c>
      <c r="W24">
        <v>-0.5</v>
      </c>
      <c r="X24">
        <v>1.5</v>
      </c>
      <c r="Y24">
        <v>4</v>
      </c>
      <c r="Z24">
        <v>5</v>
      </c>
      <c r="AA24">
        <v>6</v>
      </c>
      <c r="AB24">
        <v>0.5</v>
      </c>
      <c r="AC24">
        <v>6.5</v>
      </c>
      <c r="AD24">
        <v>4</v>
      </c>
      <c r="AE24">
        <v>3</v>
      </c>
      <c r="AF24">
        <v>3</v>
      </c>
      <c r="AG24" s="1">
        <v>2013</v>
      </c>
      <c r="AH24" s="99">
        <f t="shared" si="1"/>
        <v>1.3096774193548388</v>
      </c>
    </row>
    <row r="25" spans="1:35">
      <c r="A25" s="1">
        <v>2014</v>
      </c>
      <c r="B25">
        <v>1</v>
      </c>
      <c r="C25">
        <v>2.5</v>
      </c>
      <c r="D25">
        <v>6.5</v>
      </c>
      <c r="E25">
        <v>1</v>
      </c>
      <c r="F25">
        <v>1.5</v>
      </c>
      <c r="G25">
        <v>0.5</v>
      </c>
      <c r="H25">
        <v>2</v>
      </c>
      <c r="I25">
        <v>-1</v>
      </c>
      <c r="J25">
        <v>0.5</v>
      </c>
      <c r="K25">
        <v>2.5</v>
      </c>
      <c r="L25">
        <v>-2.5</v>
      </c>
      <c r="M25">
        <v>-3</v>
      </c>
      <c r="N25">
        <v>-7.5</v>
      </c>
      <c r="O25">
        <v>-3</v>
      </c>
      <c r="P25">
        <v>2</v>
      </c>
      <c r="Q25">
        <v>-10.5</v>
      </c>
      <c r="R25">
        <v>-7.5</v>
      </c>
      <c r="S25">
        <v>-5</v>
      </c>
      <c r="T25">
        <v>-3</v>
      </c>
      <c r="U25">
        <v>-3.5</v>
      </c>
      <c r="V25">
        <v>0</v>
      </c>
      <c r="W25">
        <v>-3.5</v>
      </c>
      <c r="X25">
        <v>-2.5</v>
      </c>
      <c r="Y25">
        <v>-17.5</v>
      </c>
      <c r="Z25">
        <v>-11</v>
      </c>
      <c r="AA25">
        <v>-4</v>
      </c>
      <c r="AB25">
        <v>-9.5</v>
      </c>
      <c r="AC25">
        <v>-12.5</v>
      </c>
      <c r="AD25">
        <v>0.5</v>
      </c>
      <c r="AE25">
        <v>6</v>
      </c>
      <c r="AF25">
        <v>6</v>
      </c>
      <c r="AG25" s="1">
        <v>2014</v>
      </c>
      <c r="AH25" s="99">
        <f t="shared" si="1"/>
        <v>-2.403225806451613</v>
      </c>
    </row>
    <row r="26" spans="1:35">
      <c r="A26" s="1">
        <v>2015</v>
      </c>
      <c r="B26">
        <v>2.5</v>
      </c>
      <c r="C26">
        <v>2.5</v>
      </c>
      <c r="D26">
        <v>3</v>
      </c>
      <c r="E26">
        <v>0</v>
      </c>
      <c r="F26">
        <v>5</v>
      </c>
      <c r="G26">
        <v>3.5</v>
      </c>
      <c r="H26">
        <v>2.5</v>
      </c>
      <c r="I26">
        <v>2.5</v>
      </c>
      <c r="J26">
        <v>5</v>
      </c>
      <c r="K26">
        <v>4</v>
      </c>
      <c r="L26">
        <v>3.5</v>
      </c>
      <c r="M26">
        <v>2.5</v>
      </c>
      <c r="N26">
        <v>-1.5</v>
      </c>
      <c r="O26">
        <v>-1</v>
      </c>
      <c r="P26">
        <v>2</v>
      </c>
      <c r="Q26">
        <v>3</v>
      </c>
      <c r="R26">
        <v>2</v>
      </c>
      <c r="S26">
        <v>6.5</v>
      </c>
      <c r="T26">
        <v>2.5</v>
      </c>
      <c r="U26">
        <v>7</v>
      </c>
      <c r="V26">
        <v>5</v>
      </c>
      <c r="W26">
        <v>5.5</v>
      </c>
      <c r="X26">
        <v>3</v>
      </c>
      <c r="Y26">
        <v>4</v>
      </c>
      <c r="Z26">
        <v>3</v>
      </c>
      <c r="AA26">
        <v>-4</v>
      </c>
      <c r="AB26">
        <v>-6.5</v>
      </c>
      <c r="AC26">
        <v>-13</v>
      </c>
      <c r="AD26">
        <v>1.5</v>
      </c>
      <c r="AE26">
        <v>3.5</v>
      </c>
      <c r="AF26">
        <v>6.5</v>
      </c>
      <c r="AG26" s="1">
        <v>2015</v>
      </c>
      <c r="AH26" s="99">
        <f t="shared" si="1"/>
        <v>2.1129032258064515</v>
      </c>
    </row>
    <row r="27" spans="1:35">
      <c r="A27" s="1">
        <v>2016</v>
      </c>
      <c r="B27">
        <v>1.5</v>
      </c>
      <c r="C27">
        <v>-1</v>
      </c>
      <c r="D27">
        <v>-4</v>
      </c>
      <c r="E27">
        <v>6</v>
      </c>
      <c r="F27">
        <v>2</v>
      </c>
      <c r="G27">
        <v>2.5</v>
      </c>
      <c r="H27">
        <v>1.5</v>
      </c>
      <c r="I27">
        <v>2</v>
      </c>
      <c r="J27">
        <v>1.5</v>
      </c>
      <c r="K27">
        <v>-5.5</v>
      </c>
      <c r="L27">
        <v>-9</v>
      </c>
      <c r="M27">
        <v>-12.5</v>
      </c>
      <c r="N27">
        <v>3</v>
      </c>
      <c r="O27">
        <v>3</v>
      </c>
      <c r="P27">
        <v>-2</v>
      </c>
      <c r="Q27">
        <v>1</v>
      </c>
      <c r="R27">
        <v>2</v>
      </c>
      <c r="S27">
        <v>4.5</v>
      </c>
      <c r="T27">
        <v>8.5</v>
      </c>
      <c r="U27">
        <v>3</v>
      </c>
      <c r="V27">
        <v>5</v>
      </c>
      <c r="W27">
        <v>2.5</v>
      </c>
      <c r="X27">
        <v>2</v>
      </c>
      <c r="Y27">
        <v>2</v>
      </c>
      <c r="Z27">
        <v>0</v>
      </c>
      <c r="AA27">
        <v>1.5</v>
      </c>
      <c r="AB27">
        <v>0.5</v>
      </c>
      <c r="AC27">
        <v>2</v>
      </c>
      <c r="AD27">
        <v>1</v>
      </c>
      <c r="AE27">
        <v>4.5</v>
      </c>
      <c r="AF27">
        <v>4.5</v>
      </c>
      <c r="AG27" s="1">
        <v>2016</v>
      </c>
      <c r="AH27" s="99">
        <f t="shared" ref="AH27" si="3" xml:space="preserve"> AVERAGE(B27:AF27)</f>
        <v>1.0806451612903225</v>
      </c>
    </row>
    <row r="28" spans="1:35">
      <c r="A28" s="1">
        <v>2017</v>
      </c>
      <c r="B28">
        <v>-7</v>
      </c>
      <c r="C28">
        <v>4.5</v>
      </c>
      <c r="D28">
        <v>2</v>
      </c>
      <c r="E28">
        <v>1</v>
      </c>
      <c r="F28">
        <v>1</v>
      </c>
      <c r="G28">
        <v>-2.5</v>
      </c>
      <c r="H28">
        <v>0</v>
      </c>
      <c r="I28">
        <v>3</v>
      </c>
      <c r="J28">
        <v>0.5</v>
      </c>
      <c r="K28">
        <v>-2.5</v>
      </c>
      <c r="L28">
        <v>-7</v>
      </c>
      <c r="M28">
        <v>-10.5</v>
      </c>
      <c r="N28">
        <v>-5.5</v>
      </c>
      <c r="O28">
        <v>-5.5</v>
      </c>
      <c r="P28">
        <v>-9</v>
      </c>
      <c r="Q28">
        <v>-5.5</v>
      </c>
      <c r="R28">
        <v>1.5</v>
      </c>
      <c r="S28">
        <v>3.5</v>
      </c>
      <c r="T28">
        <v>3.5</v>
      </c>
      <c r="U28">
        <v>3</v>
      </c>
      <c r="V28">
        <v>3</v>
      </c>
      <c r="W28">
        <v>1</v>
      </c>
      <c r="X28">
        <v>2</v>
      </c>
      <c r="Y28">
        <v>0</v>
      </c>
      <c r="Z28">
        <v>-3</v>
      </c>
      <c r="AA28">
        <v>-4.5</v>
      </c>
      <c r="AB28">
        <v>-4.5</v>
      </c>
      <c r="AC28">
        <v>-2.5</v>
      </c>
      <c r="AD28">
        <v>-2</v>
      </c>
      <c r="AE28">
        <v>-1</v>
      </c>
      <c r="AF28">
        <v>-10</v>
      </c>
      <c r="AG28" s="1">
        <v>2017</v>
      </c>
      <c r="AH28" s="99">
        <f t="shared" ref="AH28" si="4" xml:space="preserve"> AVERAGE(B28:AF28)</f>
        <v>-1.7096774193548387</v>
      </c>
    </row>
    <row r="29" spans="1:35">
      <c r="A29" s="1">
        <v>2018</v>
      </c>
      <c r="B29" s="125">
        <v>5.5</v>
      </c>
      <c r="C29" s="125">
        <v>1</v>
      </c>
      <c r="D29" s="125">
        <v>0.5</v>
      </c>
      <c r="E29" s="125">
        <v>2.5</v>
      </c>
      <c r="F29" s="125">
        <v>-2</v>
      </c>
      <c r="G29" s="125">
        <v>-2</v>
      </c>
      <c r="H29" s="125">
        <v>-5.5</v>
      </c>
      <c r="I29" s="125">
        <v>2</v>
      </c>
      <c r="J29" s="125">
        <v>-0.5</v>
      </c>
      <c r="K29" s="125">
        <v>-3</v>
      </c>
      <c r="L29" s="125">
        <v>-1</v>
      </c>
      <c r="M29" s="125">
        <v>-12</v>
      </c>
      <c r="N29" s="125">
        <v>-13.5</v>
      </c>
      <c r="O29" s="125">
        <v>-16.5</v>
      </c>
      <c r="P29" s="125">
        <v>-15</v>
      </c>
      <c r="Q29" s="125">
        <v>-7.5</v>
      </c>
      <c r="R29" s="125">
        <v>-4</v>
      </c>
      <c r="S29" s="125">
        <v>-7</v>
      </c>
      <c r="T29" s="125">
        <v>-1</v>
      </c>
      <c r="U29" s="125">
        <v>3</v>
      </c>
      <c r="V29" s="125">
        <v>-1.5</v>
      </c>
      <c r="W29" s="125">
        <v>-6</v>
      </c>
      <c r="X29" s="125">
        <v>-16</v>
      </c>
      <c r="Y29" s="125">
        <v>2</v>
      </c>
      <c r="Z29" s="125">
        <v>4.5</v>
      </c>
      <c r="AA29" s="125">
        <v>2</v>
      </c>
      <c r="AB29" s="125">
        <v>5</v>
      </c>
      <c r="AC29" s="125">
        <v>4.5</v>
      </c>
      <c r="AD29" s="125">
        <v>-2.5</v>
      </c>
      <c r="AE29" s="125">
        <v>-0.5</v>
      </c>
      <c r="AF29" s="125">
        <v>6</v>
      </c>
      <c r="AG29" s="1">
        <v>2018</v>
      </c>
      <c r="AH29" s="99">
        <f t="shared" ref="AH29" si="5" xml:space="preserve"> AVERAGE(B29:AF29)</f>
        <v>-2.532258064516129</v>
      </c>
    </row>
    <row r="30" spans="1:35">
      <c r="A30" s="1">
        <v>2019</v>
      </c>
      <c r="B30" s="125">
        <v>-1.5</v>
      </c>
      <c r="C30" s="125">
        <v>-0.5</v>
      </c>
      <c r="D30" s="125">
        <v>4.5</v>
      </c>
      <c r="E30" s="125">
        <v>6.5</v>
      </c>
      <c r="F30" s="125">
        <v>2.5</v>
      </c>
      <c r="G30" s="125">
        <v>3</v>
      </c>
      <c r="H30" s="125">
        <v>1.5</v>
      </c>
      <c r="I30" s="125">
        <v>-0.5</v>
      </c>
      <c r="J30" s="125">
        <v>-3.5</v>
      </c>
      <c r="K30" s="125">
        <v>-1.5</v>
      </c>
      <c r="L30" s="125">
        <v>3</v>
      </c>
      <c r="M30" s="125">
        <v>4.5</v>
      </c>
      <c r="N30" s="125">
        <v>-3</v>
      </c>
      <c r="O30" s="125">
        <v>4</v>
      </c>
      <c r="P30" s="125">
        <v>3.5</v>
      </c>
      <c r="Q30" s="125">
        <v>-0.5</v>
      </c>
      <c r="R30" s="125">
        <v>2</v>
      </c>
      <c r="S30" s="125">
        <v>-3</v>
      </c>
      <c r="T30" s="125">
        <v>0.5</v>
      </c>
      <c r="U30" s="125">
        <v>1</v>
      </c>
      <c r="V30" s="125">
        <v>3.5</v>
      </c>
      <c r="W30" s="125">
        <v>2.5</v>
      </c>
      <c r="X30" s="125">
        <v>1</v>
      </c>
      <c r="Y30" s="125">
        <v>0.5</v>
      </c>
      <c r="Z30" s="125">
        <v>-3</v>
      </c>
      <c r="AA30" s="125">
        <v>-2</v>
      </c>
      <c r="AB30" s="125">
        <v>-6</v>
      </c>
      <c r="AC30" s="125">
        <v>-3</v>
      </c>
      <c r="AD30" s="125">
        <v>5</v>
      </c>
      <c r="AE30" s="125">
        <v>5.5</v>
      </c>
      <c r="AF30" s="125">
        <v>1.5</v>
      </c>
      <c r="AG30" s="1">
        <v>2019</v>
      </c>
      <c r="AH30" s="99">
        <f t="shared" ref="AH30" si="6" xml:space="preserve"> AVERAGE(B30:AF30)</f>
        <v>0.90322580645161288</v>
      </c>
    </row>
    <row r="31" spans="1:35">
      <c r="A31" s="1">
        <v>2020</v>
      </c>
      <c r="B31" s="125">
        <v>1.5</v>
      </c>
      <c r="C31" s="125">
        <v>0</v>
      </c>
      <c r="D31" s="125">
        <v>3</v>
      </c>
      <c r="E31" s="125">
        <v>4</v>
      </c>
      <c r="F31" s="125">
        <v>2.5</v>
      </c>
      <c r="G31" s="125">
        <v>2</v>
      </c>
      <c r="H31" s="125">
        <v>2.5</v>
      </c>
      <c r="I31" s="125">
        <v>4</v>
      </c>
      <c r="J31" s="125">
        <v>3</v>
      </c>
      <c r="K31" s="125">
        <v>1.5</v>
      </c>
      <c r="L31" s="125">
        <v>1.5</v>
      </c>
      <c r="M31" s="125">
        <v>2</v>
      </c>
      <c r="N31" s="125">
        <v>2.5</v>
      </c>
      <c r="O31" s="125">
        <v>4</v>
      </c>
      <c r="P31" s="125">
        <v>2.5</v>
      </c>
      <c r="Q31" s="125">
        <v>2.5</v>
      </c>
      <c r="R31" s="125">
        <v>1</v>
      </c>
      <c r="S31" s="125">
        <v>-1</v>
      </c>
      <c r="T31" s="125">
        <v>2</v>
      </c>
      <c r="U31" s="125">
        <v>2</v>
      </c>
      <c r="V31" s="125">
        <v>1</v>
      </c>
      <c r="W31" s="125">
        <v>0</v>
      </c>
      <c r="X31" s="125">
        <v>2</v>
      </c>
      <c r="Y31" s="125">
        <v>2</v>
      </c>
      <c r="Z31" s="125">
        <v>-0.5</v>
      </c>
      <c r="AA31" s="125">
        <v>-3.5</v>
      </c>
      <c r="AB31" s="125">
        <v>4</v>
      </c>
      <c r="AC31" s="125">
        <v>4</v>
      </c>
      <c r="AD31" s="125">
        <v>3.5</v>
      </c>
      <c r="AE31" s="125">
        <v>1.5</v>
      </c>
      <c r="AF31" s="125">
        <v>-1.5</v>
      </c>
      <c r="AG31" s="1">
        <v>2020</v>
      </c>
      <c r="AH31" s="99">
        <f t="shared" ref="AH31" si="7" xml:space="preserve"> AVERAGE(B31:AF31)</f>
        <v>1.7903225806451613</v>
      </c>
      <c r="AI31" s="11"/>
    </row>
    <row r="32" spans="1:35">
      <c r="A32" s="1">
        <v>2021</v>
      </c>
      <c r="B32" s="125">
        <v>-6</v>
      </c>
      <c r="C32" s="125">
        <v>-14.5</v>
      </c>
      <c r="D32" s="125">
        <v>-13</v>
      </c>
      <c r="E32" s="125">
        <v>-5</v>
      </c>
      <c r="F32" s="125">
        <v>-10</v>
      </c>
      <c r="G32" s="125">
        <v>-10</v>
      </c>
      <c r="H32" s="125">
        <v>-8</v>
      </c>
      <c r="I32" s="125">
        <v>-7.5</v>
      </c>
      <c r="J32" s="125">
        <v>0</v>
      </c>
      <c r="K32" s="125">
        <v>0.5</v>
      </c>
      <c r="L32" s="125">
        <v>2</v>
      </c>
      <c r="M32" s="125">
        <v>1</v>
      </c>
      <c r="N32" s="125">
        <v>2.5</v>
      </c>
      <c r="O32" s="125">
        <v>4</v>
      </c>
      <c r="P32" s="125">
        <v>5.5</v>
      </c>
      <c r="Q32" s="125">
        <v>4</v>
      </c>
      <c r="R32" s="125">
        <v>5.5</v>
      </c>
      <c r="S32" s="125">
        <v>7</v>
      </c>
      <c r="T32" s="125">
        <v>3.5</v>
      </c>
      <c r="U32" s="125">
        <v>-2.5</v>
      </c>
      <c r="V32" s="125">
        <v>-3.5</v>
      </c>
      <c r="W32" s="125">
        <v>-4</v>
      </c>
      <c r="X32" s="125">
        <v>-1</v>
      </c>
      <c r="Y32" s="125">
        <v>-9</v>
      </c>
      <c r="Z32" s="125">
        <v>-1.5</v>
      </c>
      <c r="AA32" s="125">
        <v>-3.5</v>
      </c>
      <c r="AB32" s="125">
        <v>-3.5</v>
      </c>
      <c r="AC32" s="125">
        <v>-8.5</v>
      </c>
      <c r="AD32" s="125">
        <v>-6</v>
      </c>
      <c r="AE32" s="125">
        <v>-3.5</v>
      </c>
      <c r="AF32" s="125">
        <v>1.5</v>
      </c>
      <c r="AG32" s="1">
        <v>2021</v>
      </c>
      <c r="AH32" s="99">
        <f xml:space="preserve"> AVERAGE(B32:AF32)</f>
        <v>-2.693548387096774</v>
      </c>
      <c r="AI32" s="11">
        <f>AVERAGE(AH19:AH32)</f>
        <v>-1.6841013824884794</v>
      </c>
    </row>
    <row r="33" spans="1:35">
      <c r="A33" s="1">
        <v>2022</v>
      </c>
      <c r="B33" s="125">
        <v>-2</v>
      </c>
      <c r="C33" s="125">
        <v>-2</v>
      </c>
      <c r="D33" s="125">
        <v>-5.5</v>
      </c>
      <c r="E33" s="125">
        <v>-7</v>
      </c>
      <c r="F33" s="125">
        <v>0.5</v>
      </c>
      <c r="G33" s="125">
        <v>-1.5</v>
      </c>
      <c r="H33" s="125">
        <v>0.5</v>
      </c>
      <c r="I33" s="125">
        <v>-7</v>
      </c>
      <c r="J33" s="125">
        <v>-10.5</v>
      </c>
      <c r="K33" s="125">
        <v>-17.5</v>
      </c>
      <c r="L33" s="125">
        <v>-18.5</v>
      </c>
      <c r="M33" s="125">
        <v>-10</v>
      </c>
      <c r="N33" s="125">
        <v>-18</v>
      </c>
      <c r="O33" s="125">
        <v>-14.5</v>
      </c>
      <c r="P33" s="125">
        <v>-10</v>
      </c>
      <c r="Q33" s="125">
        <v>-6</v>
      </c>
      <c r="R33" s="125">
        <v>-8.5</v>
      </c>
      <c r="S33" s="125">
        <v>-2</v>
      </c>
      <c r="T33" s="125">
        <v>-6</v>
      </c>
      <c r="U33" s="125">
        <v>-1</v>
      </c>
      <c r="V33" s="125">
        <v>-2</v>
      </c>
      <c r="W33" s="125">
        <v>-3.5</v>
      </c>
      <c r="X33" s="125">
        <v>-4.5</v>
      </c>
      <c r="Y33" s="125">
        <v>-1.5</v>
      </c>
      <c r="Z33" s="125">
        <v>-5.5</v>
      </c>
      <c r="AA33" s="125">
        <v>0.5</v>
      </c>
      <c r="AB33" s="125">
        <v>2</v>
      </c>
      <c r="AC33" s="125">
        <v>-0.5</v>
      </c>
      <c r="AD33" s="125">
        <v>-0.5</v>
      </c>
      <c r="AE33" s="125">
        <v>1.5</v>
      </c>
      <c r="AF33" s="125">
        <v>2.5</v>
      </c>
      <c r="AG33" s="1">
        <v>2022</v>
      </c>
      <c r="AH33" s="99">
        <f xml:space="preserve"> AVERAGE(B33:AF33)</f>
        <v>-5.096774193548387</v>
      </c>
    </row>
    <row r="34" spans="1:35">
      <c r="A34" s="1">
        <v>2023</v>
      </c>
      <c r="B34" s="125">
        <v>-15.5</v>
      </c>
      <c r="C34" s="125">
        <v>-19</v>
      </c>
      <c r="D34" s="125">
        <v>-15</v>
      </c>
      <c r="E34" s="125">
        <v>20.5</v>
      </c>
      <c r="F34" s="125">
        <v>-7.5</v>
      </c>
      <c r="G34" s="125">
        <v>-4</v>
      </c>
      <c r="H34" s="125">
        <v>-11</v>
      </c>
      <c r="I34" s="84">
        <v>-15.5</v>
      </c>
      <c r="J34" s="125">
        <v>0</v>
      </c>
      <c r="K34" s="125">
        <v>-1.5</v>
      </c>
      <c r="L34" s="125">
        <v>-5</v>
      </c>
      <c r="M34" s="125">
        <v>-3.5</v>
      </c>
      <c r="N34" s="125">
        <v>-9.5</v>
      </c>
      <c r="O34" s="125">
        <v>-6</v>
      </c>
      <c r="P34" s="125">
        <v>-6</v>
      </c>
      <c r="Q34" s="125">
        <v>6.5</v>
      </c>
      <c r="R34" s="125">
        <v>4</v>
      </c>
      <c r="S34" s="125">
        <v>4.5</v>
      </c>
      <c r="T34" s="125">
        <v>2.5</v>
      </c>
      <c r="U34" s="125">
        <v>-3</v>
      </c>
      <c r="V34" s="125">
        <v>-2</v>
      </c>
      <c r="W34" s="125">
        <v>-4</v>
      </c>
      <c r="X34" s="125">
        <v>-10.5</v>
      </c>
      <c r="Y34" s="125">
        <v>-14</v>
      </c>
      <c r="Z34" s="125">
        <v>-5</v>
      </c>
      <c r="AA34" s="125">
        <v>-7.5</v>
      </c>
      <c r="AB34" s="125">
        <v>-1.5</v>
      </c>
      <c r="AC34" s="125">
        <v>-5.5</v>
      </c>
      <c r="AD34" s="125">
        <v>-3.5</v>
      </c>
      <c r="AE34" s="125">
        <v>-4.5</v>
      </c>
      <c r="AF34" s="125">
        <v>-5.5</v>
      </c>
      <c r="AG34" s="1">
        <v>2023</v>
      </c>
      <c r="AH34" s="99">
        <f xml:space="preserve"> AVERAGE(B34:AF34)</f>
        <v>-4.758064516129032</v>
      </c>
    </row>
    <row r="36" spans="1:35">
      <c r="AI36" s="9" t="s">
        <v>4</v>
      </c>
    </row>
    <row r="37" spans="1:35">
      <c r="AI37" s="76">
        <f xml:space="preserve"> AVERAGE(AH4:AH32)</f>
        <v>-1.9209121245828702</v>
      </c>
    </row>
  </sheetData>
  <phoneticPr fontId="8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25"/>
  <dimension ref="A1:R77"/>
  <sheetViews>
    <sheetView topLeftCell="A49" zoomScale="90" zoomScaleNormal="90" workbookViewId="0">
      <selection activeCell="K34" sqref="K34"/>
    </sheetView>
  </sheetViews>
  <sheetFormatPr baseColWidth="10" defaultRowHeight="12.75"/>
  <cols>
    <col min="2" max="2" width="8" customWidth="1"/>
    <col min="3" max="3" width="9.42578125" customWidth="1"/>
    <col min="4" max="4" width="8" customWidth="1"/>
    <col min="5" max="5" width="8.42578125" customWidth="1"/>
    <col min="6" max="6" width="9" customWidth="1"/>
    <col min="7" max="7" width="10.28515625" customWidth="1"/>
    <col min="8" max="8" width="11.42578125" customWidth="1"/>
    <col min="9" max="9" width="8.140625" customWidth="1"/>
    <col min="10" max="10" width="9.5703125" customWidth="1"/>
    <col min="11" max="11" width="10.140625" customWidth="1"/>
    <col min="12" max="12" width="9" customWidth="1"/>
    <col min="13" max="13" width="10.5703125" customWidth="1"/>
    <col min="14" max="14" width="10.42578125" customWidth="1"/>
    <col min="15" max="15" width="8" style="1" customWidth="1"/>
    <col min="17" max="17" width="8.140625" customWidth="1"/>
    <col min="18" max="18" width="6.42578125" customWidth="1"/>
  </cols>
  <sheetData>
    <row r="1" spans="1:18" ht="23.25">
      <c r="F1" s="10" t="s">
        <v>59</v>
      </c>
    </row>
    <row r="2" spans="1:18" ht="13.5" thickBot="1"/>
    <row r="3" spans="1:18">
      <c r="A3" s="39"/>
      <c r="B3" s="39"/>
      <c r="C3" s="45" t="s">
        <v>9</v>
      </c>
      <c r="D3" s="45" t="s">
        <v>10</v>
      </c>
      <c r="E3" s="45" t="s">
        <v>11</v>
      </c>
      <c r="F3" s="45" t="s">
        <v>12</v>
      </c>
      <c r="G3" s="45" t="s">
        <v>13</v>
      </c>
      <c r="H3" s="45" t="s">
        <v>14</v>
      </c>
      <c r="I3" s="45" t="s">
        <v>15</v>
      </c>
      <c r="J3" s="45" t="s">
        <v>16</v>
      </c>
      <c r="K3" s="45" t="s">
        <v>17</v>
      </c>
      <c r="L3" s="45" t="s">
        <v>18</v>
      </c>
      <c r="M3" s="45" t="s">
        <v>19</v>
      </c>
      <c r="N3" s="45" t="s">
        <v>20</v>
      </c>
      <c r="O3" s="46" t="s">
        <v>43</v>
      </c>
      <c r="P3" s="47" t="s">
        <v>8</v>
      </c>
    </row>
    <row r="4" spans="1:18" s="1" customFormat="1">
      <c r="A4" s="29"/>
      <c r="B4" s="29">
        <v>1993</v>
      </c>
      <c r="C4" s="48"/>
      <c r="D4" s="48"/>
      <c r="E4" s="30">
        <f>TempMars!AH2</f>
        <v>4.0892857142857144</v>
      </c>
      <c r="F4" s="30">
        <f>TempApril!AG3</f>
        <v>9.25</v>
      </c>
      <c r="G4" s="30">
        <f>TempMai!AG2</f>
        <v>14.790322580645162</v>
      </c>
      <c r="H4" s="30">
        <f>TempJuni!AF3</f>
        <v>14.083333333333334</v>
      </c>
      <c r="I4" s="30">
        <f>TempJuli!AH2</f>
        <v>18.403225806451612</v>
      </c>
      <c r="J4" s="30">
        <f>TempAug!AI3</f>
        <v>16.725806451612904</v>
      </c>
      <c r="K4" s="30">
        <f>TempSept!AF3</f>
        <v>12.6</v>
      </c>
      <c r="L4" s="30">
        <f>TempOkt!AG3</f>
        <v>5.419354838709677</v>
      </c>
      <c r="M4" s="30">
        <f>TempNov!AF3</f>
        <v>0.2</v>
      </c>
      <c r="N4" s="30">
        <f>TempDes!AH4</f>
        <v>-3.9838709677419355</v>
      </c>
      <c r="O4" s="48"/>
      <c r="P4" s="29"/>
    </row>
    <row r="5" spans="1:18">
      <c r="A5" s="28">
        <v>1994</v>
      </c>
      <c r="B5" s="29">
        <v>1994</v>
      </c>
      <c r="C5" s="30">
        <f>Tempjan!AH3</f>
        <v>-7.225806451612903</v>
      </c>
      <c r="D5" s="30">
        <f>TempFebr!AF4</f>
        <v>-5.25</v>
      </c>
      <c r="E5" s="30">
        <f>TempMars!AH3</f>
        <v>4.241935483870968</v>
      </c>
      <c r="F5" s="30">
        <f>TempApril!AG4</f>
        <v>9.9666666666666668</v>
      </c>
      <c r="G5" s="30">
        <f>TempMai!AG3</f>
        <v>11.709677419354838</v>
      </c>
      <c r="H5" s="30">
        <f>TempJuni!AF4</f>
        <v>12.733333333333333</v>
      </c>
      <c r="I5" s="30">
        <f>TempJuli!AH3</f>
        <v>22.806451612903224</v>
      </c>
      <c r="J5" s="30">
        <f>TempAug!AI4</f>
        <v>18.274193548387096</v>
      </c>
      <c r="K5" s="30">
        <f>TempSept!AF4</f>
        <v>13.916666666666666</v>
      </c>
      <c r="L5" s="30">
        <f>TempOkt!AG4</f>
        <v>4.4516129032258061</v>
      </c>
      <c r="M5" s="30">
        <f>TempNov!AF4</f>
        <v>1.0833333333333333</v>
      </c>
      <c r="N5" s="30">
        <f>TempDes!AH5</f>
        <v>0.17741935483870969</v>
      </c>
      <c r="O5" s="31">
        <f>AVERAGE(C5:N5)</f>
        <v>7.2404569892473107</v>
      </c>
      <c r="P5" s="28">
        <v>1994</v>
      </c>
    </row>
    <row r="6" spans="1:18">
      <c r="A6" s="28">
        <v>1995</v>
      </c>
      <c r="B6" s="29">
        <v>1995</v>
      </c>
      <c r="C6" s="30">
        <f>Tempjan!AH4</f>
        <v>-2.064516129032258</v>
      </c>
      <c r="D6" s="30">
        <f>TempFebr!AF5</f>
        <v>1.625</v>
      </c>
      <c r="E6" s="30">
        <f>TempMars!AH4</f>
        <v>4.145161290322581</v>
      </c>
      <c r="F6" s="30">
        <f>TempApril!AG5</f>
        <v>6.9666666666666668</v>
      </c>
      <c r="G6" s="30">
        <f>TempMai!AG4</f>
        <v>11.758064516129032</v>
      </c>
      <c r="H6" s="30">
        <f>TempJuni!AF5</f>
        <v>14.55</v>
      </c>
      <c r="I6" s="30">
        <f>TempJuli!AH4</f>
        <v>17.370967741935484</v>
      </c>
      <c r="J6" s="30">
        <f>TempAug!AI5</f>
        <v>16.080645161290324</v>
      </c>
      <c r="K6" s="30">
        <f>TempSept!AF5</f>
        <v>14.5</v>
      </c>
      <c r="L6" s="30">
        <f>TempOkt!AG5</f>
        <v>8.258064516129032</v>
      </c>
      <c r="M6" s="30">
        <f>TempNov!AF5</f>
        <v>-1.5333333333333334</v>
      </c>
      <c r="N6" s="30">
        <f>TempDes!AH6</f>
        <v>-4.32258064516129</v>
      </c>
      <c r="O6" s="31">
        <f t="shared" ref="O6:O17" si="0">AVERAGE(C6:N6)</f>
        <v>7.2778449820788529</v>
      </c>
      <c r="P6" s="28">
        <v>1995</v>
      </c>
    </row>
    <row r="7" spans="1:18">
      <c r="A7" s="28">
        <v>1996</v>
      </c>
      <c r="B7" s="29">
        <v>1996</v>
      </c>
      <c r="C7" s="30">
        <f>Tempjan!AH5</f>
        <v>-2.838709677419355</v>
      </c>
      <c r="D7" s="30">
        <f>TempFebr!AF6</f>
        <v>-4.1206896551724137</v>
      </c>
      <c r="E7" s="32">
        <f>TempMars!AH5</f>
        <v>4.1333333333333337</v>
      </c>
      <c r="F7" s="30">
        <f>TempApril!AG6</f>
        <v>8.4</v>
      </c>
      <c r="G7" s="30">
        <f>TempMai!AG5</f>
        <v>12.35483870967742</v>
      </c>
      <c r="H7" s="30">
        <f>TempJuni!AF6</f>
        <v>15.966666666666667</v>
      </c>
      <c r="I7" s="30">
        <f>TempJuli!AH5</f>
        <v>17.35483870967742</v>
      </c>
      <c r="J7" s="30">
        <f>TempAug!AI6</f>
        <v>21.903225806451612</v>
      </c>
      <c r="K7" s="30">
        <f>TempSept!AF6</f>
        <v>12.983333333333333</v>
      </c>
      <c r="L7" s="30">
        <f>TempOkt!AG6</f>
        <v>8.0483870967741939</v>
      </c>
      <c r="M7" s="30">
        <f>TempNov!AF6</f>
        <v>-0.8666666666666667</v>
      </c>
      <c r="N7" s="30">
        <f>TempDes!AH7</f>
        <v>-4.5</v>
      </c>
      <c r="O7" s="31">
        <f t="shared" si="0"/>
        <v>7.4015464713879631</v>
      </c>
      <c r="P7" s="28">
        <v>1996</v>
      </c>
    </row>
    <row r="8" spans="1:18">
      <c r="A8" s="28">
        <v>1997</v>
      </c>
      <c r="B8" s="29">
        <v>1997</v>
      </c>
      <c r="C8" s="30">
        <f>Tempjan!AH6</f>
        <v>-0.532258064516129</v>
      </c>
      <c r="D8" s="30">
        <f>TempFebr!AF7</f>
        <v>-0.4642857142857143</v>
      </c>
      <c r="E8" s="30">
        <f>TempMars!AH6</f>
        <v>3.693548387096774</v>
      </c>
      <c r="F8" s="30">
        <f>TempApril!AG7</f>
        <v>5.7333333333333334</v>
      </c>
      <c r="G8" s="30">
        <f>TempMai!AG6</f>
        <v>11.387096774193548</v>
      </c>
      <c r="H8" s="30">
        <f>TempJuni!AF7</f>
        <v>18.533333333333335</v>
      </c>
      <c r="I8" s="30">
        <f>TempJuli!AH6</f>
        <v>23.967741935483872</v>
      </c>
      <c r="J8" s="30">
        <f>TempAug!AI7</f>
        <v>21.596774193548388</v>
      </c>
      <c r="K8" s="30">
        <f>TempSept!AF7</f>
        <v>13.233333333333333</v>
      </c>
      <c r="L8" s="30">
        <f>TempOkt!AG7</f>
        <v>4.790322580645161</v>
      </c>
      <c r="M8" s="30">
        <f>TempNov!AF7</f>
        <v>-0.2</v>
      </c>
      <c r="N8" s="30">
        <f>TempDes!AH8</f>
        <v>-1.8709677419354838</v>
      </c>
      <c r="O8" s="31">
        <f t="shared" si="0"/>
        <v>8.3223310291858681</v>
      </c>
      <c r="P8" s="28">
        <v>1997</v>
      </c>
    </row>
    <row r="9" spans="1:18">
      <c r="A9" s="28">
        <v>1998</v>
      </c>
      <c r="B9" s="29">
        <v>1998</v>
      </c>
      <c r="C9" s="30">
        <f>Tempjan!AH7</f>
        <v>-1.4516129032258065</v>
      </c>
      <c r="D9" s="30">
        <f>TempFebr!AF8</f>
        <v>0.5357142857142857</v>
      </c>
      <c r="E9" s="30">
        <f>TempMars!AH7</f>
        <v>2.9516129032258065</v>
      </c>
      <c r="F9" s="30">
        <f>TempApril!AG8</f>
        <v>7.166666666666667</v>
      </c>
      <c r="G9" s="30">
        <f>TempMai!AG7</f>
        <v>12.82258064516129</v>
      </c>
      <c r="H9" s="30">
        <f>TempJuni!AF8</f>
        <v>16.666666666666668</v>
      </c>
      <c r="I9" s="30">
        <f>TempJuli!AH7</f>
        <v>17.548387096774192</v>
      </c>
      <c r="J9" s="30">
        <f>TempAug!AI8</f>
        <v>16.306451612903224</v>
      </c>
      <c r="K9" s="30">
        <f>TempSept!AF8</f>
        <v>15.2</v>
      </c>
      <c r="L9" s="30">
        <f>TempOkt!AG8</f>
        <v>6.887096774193548</v>
      </c>
      <c r="M9" s="30">
        <f>TempNov!AF8</f>
        <v>-1.2</v>
      </c>
      <c r="N9" s="30">
        <f>TempDes!AH9</f>
        <v>-2.870967741935484</v>
      </c>
      <c r="O9" s="31">
        <f t="shared" si="0"/>
        <v>7.5468830005120333</v>
      </c>
      <c r="P9" s="28">
        <v>1998</v>
      </c>
      <c r="R9" s="11"/>
    </row>
    <row r="10" spans="1:18">
      <c r="A10" s="28">
        <v>1999</v>
      </c>
      <c r="B10" s="29">
        <v>1999</v>
      </c>
      <c r="C10" s="30">
        <f>Tempjan!AH8</f>
        <v>-4.306451612903226</v>
      </c>
      <c r="D10" s="30">
        <f>TempFebr!AF9</f>
        <v>-1.5357142857142858</v>
      </c>
      <c r="E10" s="30">
        <f>TempMars!AH8</f>
        <v>4.241935483870968</v>
      </c>
      <c r="F10" s="30">
        <f>TempApril!AG9</f>
        <v>8.6833333333333336</v>
      </c>
      <c r="G10" s="30">
        <f>TempMai!AG8</f>
        <v>12.274193548387096</v>
      </c>
      <c r="H10" s="30">
        <f>TempJuni!AF9</f>
        <v>17.616666666666667</v>
      </c>
      <c r="I10" s="30">
        <f>TempJuli!AH8</f>
        <v>17</v>
      </c>
      <c r="J10" s="30">
        <f>TempAug!AI9</f>
        <v>17.370967741935484</v>
      </c>
      <c r="K10" s="30">
        <f>TempSept!AF9</f>
        <v>17.233333333333334</v>
      </c>
      <c r="L10" s="30">
        <f>TempOkt!AG9</f>
        <v>7.4516129032258061</v>
      </c>
      <c r="M10" s="30">
        <f>TempNov!AF9</f>
        <v>4.5666666666666664</v>
      </c>
      <c r="N10" s="30">
        <f>TempDes!AH10</f>
        <v>-5.774193548387097</v>
      </c>
      <c r="O10" s="31">
        <f t="shared" si="0"/>
        <v>7.9018625192012282</v>
      </c>
      <c r="P10" s="28">
        <v>1999</v>
      </c>
      <c r="R10" s="11"/>
    </row>
    <row r="11" spans="1:18">
      <c r="A11" s="28">
        <v>2000</v>
      </c>
      <c r="B11" s="29">
        <v>2000</v>
      </c>
      <c r="C11" s="30">
        <f>Tempjan!AH9</f>
        <v>-0.24193548387096775</v>
      </c>
      <c r="D11" s="30">
        <f>TempFebr!AF10</f>
        <v>1.4137931034482758</v>
      </c>
      <c r="E11" s="30">
        <f>TempMars!AH9</f>
        <v>3.032258064516129</v>
      </c>
      <c r="F11" s="30">
        <f>TempApril!AG10</f>
        <v>8.4833333333333325</v>
      </c>
      <c r="G11" s="30">
        <f>TempMai!AG9</f>
        <v>14.080645161290322</v>
      </c>
      <c r="H11" s="30">
        <f>TempJuni!AF10</f>
        <v>13.933333333333334</v>
      </c>
      <c r="I11" s="30">
        <f>TempJuli!AH9</f>
        <v>18.274193548387096</v>
      </c>
      <c r="J11" s="30">
        <f>TempAug!AI10</f>
        <v>16.870967741935484</v>
      </c>
      <c r="K11" s="30">
        <f>TempSept!AF10</f>
        <v>15.133333333333333</v>
      </c>
      <c r="L11" s="30">
        <f>TempOkt!AG10</f>
        <v>10.048387096774194</v>
      </c>
      <c r="M11" s="30">
        <f>TempNov!AF10</f>
        <v>2.9833333333333334</v>
      </c>
      <c r="N11" s="30">
        <f>TempDes!AH11</f>
        <v>-3.5</v>
      </c>
      <c r="O11" s="31">
        <f t="shared" si="0"/>
        <v>8.3759702138178227</v>
      </c>
      <c r="P11" s="28">
        <v>2000</v>
      </c>
    </row>
    <row r="12" spans="1:18">
      <c r="A12" s="28">
        <v>2001</v>
      </c>
      <c r="B12" s="29">
        <v>2001</v>
      </c>
      <c r="C12" s="30">
        <f>Tempjan!AH10</f>
        <v>-1.1935483870967742</v>
      </c>
      <c r="D12" s="30">
        <f>TempFebr!AF11</f>
        <v>-4.7321428571428568</v>
      </c>
      <c r="E12" s="30">
        <f>TempMars!AH10</f>
        <v>0.46774193548387094</v>
      </c>
      <c r="F12" s="30">
        <f>TempApril!AG11</f>
        <v>8.3666666666666671</v>
      </c>
      <c r="G12" s="30">
        <f>TempMai!AG10</f>
        <v>11.82258064516129</v>
      </c>
      <c r="H12" s="30">
        <f>TempJuni!AF11</f>
        <v>16.2</v>
      </c>
      <c r="I12" s="30">
        <f>TempJuli!AH10</f>
        <v>18.048387096774192</v>
      </c>
      <c r="J12" s="30">
        <f>TempAug!AI11</f>
        <v>17.258064516129032</v>
      </c>
      <c r="K12" s="30">
        <f>TempSept!AF11</f>
        <v>14.233333333333333</v>
      </c>
      <c r="L12" s="30">
        <f>TempOkt!AG11</f>
        <v>7.9838709677419351</v>
      </c>
      <c r="M12" s="30">
        <f>TempNov!AF11</f>
        <v>1.1499999999999999</v>
      </c>
      <c r="N12" s="30">
        <f>TempDes!AH12</f>
        <v>-3.3870967741935485</v>
      </c>
      <c r="O12" s="31">
        <f t="shared" si="0"/>
        <v>7.1848214285714285</v>
      </c>
      <c r="P12" s="28">
        <v>2001</v>
      </c>
    </row>
    <row r="13" spans="1:18">
      <c r="A13" s="28">
        <v>2002</v>
      </c>
      <c r="B13" s="29">
        <v>2002</v>
      </c>
      <c r="C13" s="30">
        <f>Tempjan!AH11</f>
        <v>-3.0806451612903225</v>
      </c>
      <c r="D13" s="30">
        <f>TempFebr!AF12</f>
        <v>0.4642857142857143</v>
      </c>
      <c r="E13" s="30">
        <f>TempMars!AH11</f>
        <v>2.4193548387096775</v>
      </c>
      <c r="F13" s="30">
        <f>TempApril!AG12</f>
        <v>9.6034482758620694</v>
      </c>
      <c r="G13" s="30">
        <f>TempMai!AG11</f>
        <v>16.387096774193548</v>
      </c>
      <c r="H13" s="30">
        <f>TempJuni!AF12</f>
        <v>20.25</v>
      </c>
      <c r="I13" s="30">
        <f>TempJuli!AH11</f>
        <v>20.951612903225808</v>
      </c>
      <c r="J13" s="30">
        <f>TempAug!AI12</f>
        <v>23.93548387096774</v>
      </c>
      <c r="K13" s="30">
        <f>TempSept!AF12</f>
        <v>12.366666666666667</v>
      </c>
      <c r="L13" s="30">
        <f>TempOkt!AG12</f>
        <v>4.080645161290323</v>
      </c>
      <c r="M13" s="30">
        <f>TempNov!AF12</f>
        <v>-3.45</v>
      </c>
      <c r="N13" s="30">
        <f>TempDes!AH13</f>
        <v>-4.32258064516129</v>
      </c>
      <c r="O13" s="31">
        <f>AVERAGE(C13:N13)</f>
        <v>8.3004473665624925</v>
      </c>
      <c r="P13" s="28">
        <v>2002</v>
      </c>
    </row>
    <row r="14" spans="1:18">
      <c r="A14" s="28">
        <v>2003</v>
      </c>
      <c r="B14" s="29">
        <v>2003</v>
      </c>
      <c r="C14" s="30">
        <f>Tempjan!AH12</f>
        <v>-6.9516129032258061</v>
      </c>
      <c r="D14" s="30">
        <f>TempFebr!AF13</f>
        <v>-0.21428571428571427</v>
      </c>
      <c r="E14" s="30">
        <f>TempMars!AH12</f>
        <v>4.338709677419355</v>
      </c>
      <c r="F14" s="30">
        <f>TempApril!AG13</f>
        <v>9.8333333333333339</v>
      </c>
      <c r="G14" s="30">
        <f>TempMai!AG12</f>
        <v>13.945161290322581</v>
      </c>
      <c r="H14" s="30">
        <f>TempJuni!AF13</f>
        <v>18.733333333333334</v>
      </c>
      <c r="I14" s="30">
        <f>TempJuli!AH12</f>
        <v>24.70967741935484</v>
      </c>
      <c r="J14" s="30">
        <f>TempAug!AI13</f>
        <v>18.112903225806452</v>
      </c>
      <c r="K14" s="30">
        <f>TempSept!AF13</f>
        <v>13.45</v>
      </c>
      <c r="L14" s="30">
        <f>TempOkt!AG13</f>
        <v>5.564516129032258</v>
      </c>
      <c r="M14" s="30">
        <f>TempNov!AF13</f>
        <v>1.4666666666666666</v>
      </c>
      <c r="N14" s="30">
        <f>TempDes!AH14</f>
        <v>-0.4838709677419355</v>
      </c>
      <c r="O14" s="161">
        <f t="shared" si="0"/>
        <v>8.5420442908346139</v>
      </c>
      <c r="P14" s="28">
        <v>2003</v>
      </c>
    </row>
    <row r="15" spans="1:18">
      <c r="A15" s="28">
        <v>2004</v>
      </c>
      <c r="B15" s="29">
        <v>2004</v>
      </c>
      <c r="C15" s="30">
        <f>Tempjan!AH13</f>
        <v>-3.725806451612903</v>
      </c>
      <c r="D15" s="30">
        <f>TempFebr!AF14</f>
        <v>-0.84482758620689657</v>
      </c>
      <c r="E15" s="30">
        <f>TempMars!AH13</f>
        <v>4.758064516129032</v>
      </c>
      <c r="F15" s="30">
        <f>TempApril!AG14</f>
        <v>11.833333333333334</v>
      </c>
      <c r="G15" s="30">
        <f>TempMai!AG13</f>
        <v>13.85483870967742</v>
      </c>
      <c r="H15" s="30">
        <f>TempJuni!AF14</f>
        <v>16.016666666666666</v>
      </c>
      <c r="I15" s="30">
        <f>TempJuli!AH13</f>
        <v>18.903225806451612</v>
      </c>
      <c r="J15" s="30">
        <f>TempAug!AI14</f>
        <v>20.6</v>
      </c>
      <c r="K15" s="30">
        <f>TempSept!AF14</f>
        <v>13.166666666666666</v>
      </c>
      <c r="L15" s="30">
        <f>TempOkt!AG14</f>
        <v>7.806451612903226</v>
      </c>
      <c r="M15" s="30">
        <f>TempNov!AF14</f>
        <v>-0.55000000000000004</v>
      </c>
      <c r="N15" s="30">
        <f>TempDes!AH15</f>
        <v>1.596774193548387</v>
      </c>
      <c r="O15" s="161">
        <f t="shared" si="0"/>
        <v>8.6179489556297142</v>
      </c>
      <c r="P15" s="28">
        <v>2004</v>
      </c>
    </row>
    <row r="16" spans="1:18">
      <c r="A16" s="28">
        <v>2005</v>
      </c>
      <c r="B16" s="29">
        <v>2005</v>
      </c>
      <c r="C16" s="30">
        <f>Tempjan!AH14</f>
        <v>0.64516129032258063</v>
      </c>
      <c r="D16" s="30">
        <f>TempFebr!AF15</f>
        <v>-0.6785714285714286</v>
      </c>
      <c r="E16" s="30">
        <f>TempMars!AH14</f>
        <v>1.3709677419354838</v>
      </c>
      <c r="F16" s="30">
        <f>TempApril!AG15</f>
        <v>9.0833333333333339</v>
      </c>
      <c r="G16" s="30">
        <f>TempMai!AG14</f>
        <v>10.483870967741936</v>
      </c>
      <c r="H16" s="30">
        <f>TempJuni!AF15</f>
        <v>14.733333333333333</v>
      </c>
      <c r="I16" s="30">
        <f>TempJuli!AH14</f>
        <v>21.112903225806452</v>
      </c>
      <c r="J16" s="30">
        <f>TempAug!AI15</f>
        <v>17.580645161290324</v>
      </c>
      <c r="K16" s="30">
        <f>TempSept!AF15</f>
        <v>13.016666666666667</v>
      </c>
      <c r="L16" s="30">
        <f>TempOkt!AG15</f>
        <v>9.0322580645161299</v>
      </c>
      <c r="M16" s="30">
        <f>TempNov!AF15</f>
        <v>3.6666666666666665</v>
      </c>
      <c r="N16" s="30">
        <f>TempDes!AH16</f>
        <v>-2.629032258064516</v>
      </c>
      <c r="O16" s="161">
        <f t="shared" si="0"/>
        <v>8.1181835637480813</v>
      </c>
      <c r="P16" s="28">
        <v>2005</v>
      </c>
    </row>
    <row r="17" spans="1:17">
      <c r="A17" s="28">
        <v>2006</v>
      </c>
      <c r="B17" s="29">
        <v>2006</v>
      </c>
      <c r="C17" s="30">
        <f>Tempjan!AH15</f>
        <v>-0.80645161290322576</v>
      </c>
      <c r="D17" s="30">
        <f>TempFebr!AF16</f>
        <v>-0.375</v>
      </c>
      <c r="E17" s="30">
        <f>TempMars!AH15</f>
        <v>-1.0483870967741935</v>
      </c>
      <c r="F17" s="30">
        <f>TempApril!AG16</f>
        <v>9.65</v>
      </c>
      <c r="G17" s="30">
        <f>TempMai!AG15</f>
        <v>14.790322580645162</v>
      </c>
      <c r="H17" s="30">
        <f>TempJuni!AF16</f>
        <v>16.45</v>
      </c>
      <c r="I17" s="30">
        <f>TempJuli!AH15</f>
        <v>20.661290322580644</v>
      </c>
      <c r="J17" s="30">
        <f>TempAug!AI16</f>
        <v>23.274193548387096</v>
      </c>
      <c r="K17" s="30">
        <f>TempSept!AF16</f>
        <v>15.483333333333333</v>
      </c>
      <c r="L17" s="30">
        <f>TempOkt!AG16</f>
        <v>6.741935483870968</v>
      </c>
      <c r="M17" s="30">
        <f>TempNov!AF16</f>
        <v>2.2999999999999998</v>
      </c>
      <c r="N17" s="30">
        <f>TempDes!AH17</f>
        <v>3.225806451612903</v>
      </c>
      <c r="O17" s="161">
        <f t="shared" si="0"/>
        <v>9.1955869175627232</v>
      </c>
      <c r="P17" s="28">
        <v>2006</v>
      </c>
    </row>
    <row r="18" spans="1:17">
      <c r="A18" s="28">
        <v>2007</v>
      </c>
      <c r="B18" s="29">
        <v>2007</v>
      </c>
      <c r="C18" s="30">
        <f>Tempjan!AH16</f>
        <v>-2.0483870967741935</v>
      </c>
      <c r="D18" s="30">
        <f>TempFebr!AF17</f>
        <v>-4.3035714285714288</v>
      </c>
      <c r="E18" s="30">
        <f>TempMars!AH16</f>
        <v>5.580645161290323</v>
      </c>
      <c r="F18" s="30">
        <f>TempApril!AG17</f>
        <v>7.05</v>
      </c>
      <c r="G18" s="30">
        <f>TempMai!AG16</f>
        <v>12.225806451612904</v>
      </c>
      <c r="H18" s="30">
        <f>TempJuni!AF17</f>
        <v>18.366666666666667</v>
      </c>
      <c r="I18" s="30">
        <f>TempJuli!AH16</f>
        <v>19.822580645161292</v>
      </c>
      <c r="J18" s="30">
        <f>TempAug!AI17</f>
        <v>16.032258064516128</v>
      </c>
      <c r="K18" s="30">
        <f>TempSept!AF17</f>
        <v>9.9499999999999993</v>
      </c>
      <c r="L18" s="30">
        <f>TempOkt!AG17</f>
        <v>7.241935483870968</v>
      </c>
      <c r="M18" s="30">
        <f>TempNov!AF17</f>
        <v>1.1666666666666667</v>
      </c>
      <c r="N18" s="30">
        <f>TempDes!AH18</f>
        <v>0.5161290322580645</v>
      </c>
      <c r="O18" s="161">
        <f t="shared" ref="O18:O30" si="1">AVERAGE(C18:N18)</f>
        <v>7.6333941372247835</v>
      </c>
      <c r="P18" s="28">
        <v>2007</v>
      </c>
      <c r="Q18" s="11"/>
    </row>
    <row r="19" spans="1:17">
      <c r="A19" s="28">
        <v>2008</v>
      </c>
      <c r="B19" s="40">
        <v>2008</v>
      </c>
      <c r="C19" s="30">
        <f>Tempjan!AH17</f>
        <v>-0.25806451612903225</v>
      </c>
      <c r="D19" s="30">
        <f>TempFebr!AF18</f>
        <v>1.603448275862069</v>
      </c>
      <c r="E19" s="30">
        <f>TempMars!AH17</f>
        <v>3.225806451612903</v>
      </c>
      <c r="F19" s="30">
        <f>TempApril!AG18</f>
        <v>8.8666666666666671</v>
      </c>
      <c r="G19" s="30">
        <f>TempMai!AG17</f>
        <v>12.35483870967742</v>
      </c>
      <c r="H19" s="30">
        <f>TempJuni!AF18</f>
        <v>17.716666666666665</v>
      </c>
      <c r="I19" s="30">
        <f>TempJuli!AH17</f>
        <v>20.451612903225808</v>
      </c>
      <c r="J19" s="30">
        <f>TempAug!AI18</f>
        <v>16.596774193548388</v>
      </c>
      <c r="K19" s="30">
        <f>TempSept!AF18</f>
        <v>13.120000000000001</v>
      </c>
      <c r="L19" s="30">
        <f>TempOkt!AG18</f>
        <v>7.32258064516129</v>
      </c>
      <c r="M19" s="30">
        <f>TempNov!AF18</f>
        <v>0.46666666666666667</v>
      </c>
      <c r="N19" s="30">
        <f>TempDes!AH19</f>
        <v>-1.6774193548387097</v>
      </c>
      <c r="O19" s="161">
        <f t="shared" si="1"/>
        <v>8.3157981090100126</v>
      </c>
      <c r="P19" s="28">
        <v>2008</v>
      </c>
      <c r="Q19" s="11">
        <f>AVERAGE(O5:O19)</f>
        <v>7.9983413316383283</v>
      </c>
    </row>
    <row r="20" spans="1:17">
      <c r="A20" s="59">
        <v>2009</v>
      </c>
      <c r="B20" s="40">
        <v>2009</v>
      </c>
      <c r="C20" s="30">
        <f>Tempjan!AH18</f>
        <v>-2.193548387096774</v>
      </c>
      <c r="D20" s="30">
        <f>TempFebr!AF19</f>
        <v>-3.75</v>
      </c>
      <c r="E20" s="30">
        <f>TempMars!AH18</f>
        <v>2.774193548387097</v>
      </c>
      <c r="F20" s="30">
        <f>TempApril!AG19</f>
        <v>9.35</v>
      </c>
      <c r="G20" s="30">
        <f>TempMai!AG18</f>
        <v>13.596774193548388</v>
      </c>
      <c r="H20" s="30">
        <f>TempJuni!AF19</f>
        <v>15.983333333333333</v>
      </c>
      <c r="I20" s="30">
        <f>TempJuli!AH18</f>
        <v>19.419354838709676</v>
      </c>
      <c r="J20" s="30">
        <f>TempAug!AI19</f>
        <v>18.548387096774192</v>
      </c>
      <c r="K20" s="30">
        <f>TempSept!AF19</f>
        <v>11.85</v>
      </c>
      <c r="L20" s="30">
        <f>TempOkt!AG19</f>
        <v>5.080645161290323</v>
      </c>
      <c r="M20" s="30">
        <f>TempNov!AF19</f>
        <v>2.6</v>
      </c>
      <c r="N20" s="30">
        <f>TempDes!AH20</f>
        <v>-4.274193548387097</v>
      </c>
      <c r="O20" s="161">
        <f t="shared" si="1"/>
        <v>7.4154121863799256</v>
      </c>
      <c r="P20" s="59">
        <v>2009</v>
      </c>
      <c r="Q20" s="43"/>
    </row>
    <row r="21" spans="1:17">
      <c r="A21" s="59">
        <v>2010</v>
      </c>
      <c r="B21" s="40">
        <v>2010</v>
      </c>
      <c r="C21" s="30">
        <f>Tempjan!AH19</f>
        <v>-8.7903225806451619</v>
      </c>
      <c r="D21" s="30">
        <f>TempFebr!AF20</f>
        <v>-6</v>
      </c>
      <c r="E21" s="30">
        <f>TempMars!AH19</f>
        <v>0.41935483870967744</v>
      </c>
      <c r="F21" s="30">
        <f>TempApril!AG20</f>
        <v>7.1833333333333336</v>
      </c>
      <c r="G21" s="30">
        <f>TempMai!AG19</f>
        <v>10.96774193548387</v>
      </c>
      <c r="H21" s="30">
        <f>TempJuni!AF20</f>
        <v>13.85</v>
      </c>
      <c r="I21" s="30">
        <f>TempJuli!AH19</f>
        <v>19.096774193548388</v>
      </c>
      <c r="J21" s="30">
        <f>TempAug!AI20</f>
        <v>18.338709677419356</v>
      </c>
      <c r="K21" s="30">
        <f>TempSept!AF20</f>
        <v>13.166666666666666</v>
      </c>
      <c r="L21" s="30">
        <f>TempOkt!AG20</f>
        <v>7.403225806451613</v>
      </c>
      <c r="M21" s="30">
        <f>TempNov!AF20</f>
        <v>-5.416666666666667</v>
      </c>
      <c r="N21" s="30">
        <f>TempDes!AH21</f>
        <v>-8.7258064516129039</v>
      </c>
      <c r="O21" s="161">
        <f t="shared" si="1"/>
        <v>5.1244175627240143</v>
      </c>
      <c r="P21" s="59">
        <v>2010</v>
      </c>
      <c r="Q21" s="43"/>
    </row>
    <row r="22" spans="1:17">
      <c r="A22" s="59">
        <v>2011</v>
      </c>
      <c r="B22" s="40">
        <v>2011</v>
      </c>
      <c r="C22" s="30">
        <f>Tempjan!AH20</f>
        <v>-1.3225806451612903</v>
      </c>
      <c r="D22" s="30">
        <f>TempFebr!AF21</f>
        <v>-2.25</v>
      </c>
      <c r="E22" s="30">
        <f>TempMars!AH20</f>
        <v>2.693548387096774</v>
      </c>
      <c r="F22" s="30">
        <f>TempApril!AG21</f>
        <v>9.6166666666666671</v>
      </c>
      <c r="G22" s="30">
        <f>TempMai!AG20</f>
        <v>12.903225806451612</v>
      </c>
      <c r="H22" s="30">
        <f>TempJuni!AF21</f>
        <v>18.266666666666666</v>
      </c>
      <c r="I22" s="30">
        <f>TempJuli!AH20</f>
        <v>20.06451612903226</v>
      </c>
      <c r="J22" s="30">
        <f>TempAug!AI21</f>
        <v>17.56451612903226</v>
      </c>
      <c r="K22" s="30">
        <f>TempSept!AF21</f>
        <v>13.633333333333333</v>
      </c>
      <c r="L22" s="30">
        <f>TempOkt!AG21</f>
        <v>7.887096774193548</v>
      </c>
      <c r="M22" s="30">
        <f>TempNov!AF21</f>
        <v>4.4833333333333334</v>
      </c>
      <c r="N22" s="30">
        <f>TempDes!AH22</f>
        <v>-0.532258064516129</v>
      </c>
      <c r="O22" s="161">
        <f t="shared" si="1"/>
        <v>8.584005376344086</v>
      </c>
      <c r="P22" s="59">
        <v>2011</v>
      </c>
    </row>
    <row r="23" spans="1:17">
      <c r="A23" s="59">
        <v>2012</v>
      </c>
      <c r="B23" s="29">
        <v>2012</v>
      </c>
      <c r="C23" s="30">
        <f>Tempjan!AH21</f>
        <v>-3</v>
      </c>
      <c r="D23" s="30">
        <f>TempFebr!AF22</f>
        <v>-1.1896551724137931</v>
      </c>
      <c r="E23" s="30">
        <f>TempMars!AH21</f>
        <v>3.532258064516129</v>
      </c>
      <c r="F23" s="30">
        <f>TempApril!AG22</f>
        <v>5.2833333333333332</v>
      </c>
      <c r="G23" s="30">
        <f>TempMai!AG21</f>
        <v>10.064516129032258</v>
      </c>
      <c r="H23" s="30">
        <f>TempJuni!AF22</f>
        <v>13.7</v>
      </c>
      <c r="I23" s="30">
        <f>TempJuli!AH21</f>
        <v>16.306451612903224</v>
      </c>
      <c r="J23" s="30">
        <f>TempAug!AI22</f>
        <v>16.080645161290324</v>
      </c>
      <c r="K23" s="30">
        <f>TempSept!AF22</f>
        <v>11</v>
      </c>
      <c r="L23" s="30">
        <f>TempOkt!AG22</f>
        <v>5.064516129032258</v>
      </c>
      <c r="M23" s="30">
        <f>TempNov!AF22</f>
        <v>2.35</v>
      </c>
      <c r="N23" s="30">
        <f>TempDes!AH23</f>
        <v>-6.225806451612903</v>
      </c>
      <c r="O23" s="161">
        <f t="shared" si="1"/>
        <v>6.0805215671734025</v>
      </c>
      <c r="P23" s="59">
        <v>2012</v>
      </c>
    </row>
    <row r="24" spans="1:17">
      <c r="A24" s="59">
        <v>2013</v>
      </c>
      <c r="B24" s="29">
        <v>2013</v>
      </c>
      <c r="C24" s="30">
        <f>Tempjan!AH22</f>
        <v>-3.9838709677419355</v>
      </c>
      <c r="D24" s="30">
        <f>TempFebr!AF23</f>
        <v>-3</v>
      </c>
      <c r="E24" s="30">
        <f>TempMars!AH22</f>
        <v>-0.72580645161290325</v>
      </c>
      <c r="F24" s="30">
        <f>TempApril!AG23</f>
        <v>6.15</v>
      </c>
      <c r="G24" s="30">
        <f>TempMai!AG22</f>
        <v>15.483870967741936</v>
      </c>
      <c r="H24" s="30">
        <f>TempJuni!AF23</f>
        <v>16.566666666666666</v>
      </c>
      <c r="I24" s="30">
        <f>TempJuli!AH22</f>
        <v>17.177419354838708</v>
      </c>
      <c r="J24" s="30">
        <f>TempAug!AI23</f>
        <v>17.258064516129032</v>
      </c>
      <c r="K24" s="30">
        <f>TempSept!AF23</f>
        <v>13.5</v>
      </c>
      <c r="L24" s="30">
        <f>TempOkt!AG23</f>
        <v>6.887096774193548</v>
      </c>
      <c r="M24" s="30">
        <f>TempNov!AF23</f>
        <v>2.1666666666666665</v>
      </c>
      <c r="N24" s="30">
        <f>TempDes!AH24</f>
        <v>1.3096774193548388</v>
      </c>
      <c r="O24" s="161">
        <f t="shared" si="1"/>
        <v>7.3991487455197147</v>
      </c>
      <c r="P24" s="59">
        <v>2013</v>
      </c>
    </row>
    <row r="25" spans="1:17">
      <c r="A25" s="59">
        <v>2014</v>
      </c>
      <c r="B25" s="29">
        <v>2014</v>
      </c>
      <c r="C25" s="30">
        <f>Tempjan!AH23</f>
        <v>-3.903225806451613</v>
      </c>
      <c r="D25" s="30">
        <f>TempFebr!AF24</f>
        <v>3.2857142857142856</v>
      </c>
      <c r="E25" s="30">
        <f>TempMars!AH23</f>
        <v>4.354838709677419</v>
      </c>
      <c r="F25" s="30">
        <f>TempApril!AG24</f>
        <v>7.8833333333333337</v>
      </c>
      <c r="G25" s="30">
        <f>TempMai!AG23</f>
        <v>12.451612903225806</v>
      </c>
      <c r="H25" s="30">
        <f>TempJuni!AF24</f>
        <v>15.266666666666667</v>
      </c>
      <c r="I25" s="30">
        <f>TempJuli!AH23</f>
        <v>24.967741935483872</v>
      </c>
      <c r="J25" s="30">
        <f>TempAug!AI24</f>
        <v>18.241935483870968</v>
      </c>
      <c r="K25" s="30">
        <f>TempSept!AF24</f>
        <v>14.183333333333334</v>
      </c>
      <c r="L25" s="30">
        <f>TempOkt!AG24</f>
        <v>8.17741935483871</v>
      </c>
      <c r="M25" s="30">
        <f>TempNov!AF24</f>
        <v>2.0333333333333332</v>
      </c>
      <c r="N25" s="30">
        <f>TempDes!AH25</f>
        <v>-2.403225806451613</v>
      </c>
      <c r="O25" s="161">
        <f t="shared" si="1"/>
        <v>8.7116231438812086</v>
      </c>
      <c r="P25" s="59">
        <v>2014</v>
      </c>
    </row>
    <row r="26" spans="1:17">
      <c r="A26" s="59">
        <v>2015</v>
      </c>
      <c r="B26" s="29">
        <v>2015</v>
      </c>
      <c r="C26" s="30">
        <f>Tempjan!AH24</f>
        <v>-1.064516129032258</v>
      </c>
      <c r="D26" s="30">
        <f>TempFebr!AF25</f>
        <v>1.6785714285714286</v>
      </c>
      <c r="E26" s="30">
        <f>TempMars!AH24</f>
        <v>5.387096774193548</v>
      </c>
      <c r="F26" s="30">
        <f>TempApril!AG25</f>
        <v>6.4666666666666668</v>
      </c>
      <c r="G26" s="30">
        <f>TempMai!AG24</f>
        <v>10.096774193548388</v>
      </c>
      <c r="H26" s="30">
        <f>TempJuni!AF25</f>
        <v>12.15</v>
      </c>
      <c r="I26" s="30">
        <f>TempJuli!AH24</f>
        <v>15.661290322580646</v>
      </c>
      <c r="J26" s="30">
        <f>TempAug!AI25</f>
        <v>19.903225806451612</v>
      </c>
      <c r="K26" s="30">
        <f>TempSept!AF25</f>
        <v>14.383333333333333</v>
      </c>
      <c r="L26" s="30">
        <f>TempOkt!AG25</f>
        <v>8.0483870967741939</v>
      </c>
      <c r="M26" s="30">
        <f>TempNov!AF25</f>
        <v>2.7666666666666666</v>
      </c>
      <c r="N26" s="30">
        <f>TempDes!AH26</f>
        <v>2.1129032258064515</v>
      </c>
      <c r="O26" s="161">
        <f t="shared" si="1"/>
        <v>8.1325332821300567</v>
      </c>
      <c r="P26" s="59">
        <v>2015</v>
      </c>
    </row>
    <row r="27" spans="1:17">
      <c r="A27" s="59">
        <v>2016</v>
      </c>
      <c r="B27" s="29">
        <v>2016</v>
      </c>
      <c r="C27" s="30">
        <f>Tempjan!AH25</f>
        <v>-6.17741935483871</v>
      </c>
      <c r="D27" s="30">
        <f>TempFebr!AF26</f>
        <v>-0.43103448275862066</v>
      </c>
      <c r="E27" s="30">
        <f>TempMars!AH25</f>
        <v>3.9838709677419355</v>
      </c>
      <c r="F27" s="30">
        <f>TempApril!AG26</f>
        <v>6.9833333333333334</v>
      </c>
      <c r="G27" s="30">
        <f>TempMai!AG25</f>
        <v>13.82258064516129</v>
      </c>
      <c r="H27" s="30">
        <f>TempJuni!AF26</f>
        <v>16.333333333333332</v>
      </c>
      <c r="I27" s="30">
        <f>TempJuli!AH25</f>
        <v>18.225806451612904</v>
      </c>
      <c r="J27" s="30">
        <f>TempAug!AI26</f>
        <v>16.161290322580644</v>
      </c>
      <c r="K27" s="30">
        <f>TempSept!AF26</f>
        <v>14.666666666666666</v>
      </c>
      <c r="L27" s="30">
        <f>TempOkt!AG26</f>
        <v>7.661290322580645</v>
      </c>
      <c r="M27" s="30">
        <f>TempNov!AF26</f>
        <v>0.6</v>
      </c>
      <c r="N27" s="30">
        <f>TempDes!AH27</f>
        <v>1.0806451612903225</v>
      </c>
      <c r="O27" s="161">
        <f t="shared" si="1"/>
        <v>7.7425302805586442</v>
      </c>
      <c r="P27" s="59">
        <v>2016</v>
      </c>
    </row>
    <row r="28" spans="1:17">
      <c r="A28" s="59">
        <v>2017</v>
      </c>
      <c r="B28" s="29">
        <v>2017</v>
      </c>
      <c r="C28" s="30">
        <f>Tempjan!AH26</f>
        <v>0.87096774193548387</v>
      </c>
      <c r="D28" s="30">
        <f>TempFebr!AF27</f>
        <v>1.7857142857142856E-2</v>
      </c>
      <c r="E28" s="30">
        <f>TempMars!AH26</f>
        <v>2.7096774193548385</v>
      </c>
      <c r="F28" s="30">
        <f>TempApril!AG27</f>
        <v>5.7333333333333334</v>
      </c>
      <c r="G28" s="30">
        <f>TempMai!AG26</f>
        <v>10.85483870967742</v>
      </c>
      <c r="H28" s="30">
        <f>TempJuni!AF27</f>
        <v>16.05</v>
      </c>
      <c r="I28" s="30">
        <f>TempJuli!AH26</f>
        <v>16.919354838709676</v>
      </c>
      <c r="J28" s="30">
        <f>TempAug!AI27</f>
        <v>16</v>
      </c>
      <c r="K28" s="30">
        <f>TempSept!AF27</f>
        <v>14.7</v>
      </c>
      <c r="L28" s="30">
        <f>TempOkt!AG27</f>
        <v>7.419354838709677</v>
      </c>
      <c r="M28" s="30">
        <f>TempNov!AF27</f>
        <v>0.43333333333333335</v>
      </c>
      <c r="N28" s="30">
        <f>TempDes!AH28</f>
        <v>-1.7096774193548387</v>
      </c>
      <c r="O28" s="161">
        <f t="shared" si="1"/>
        <v>7.4999199948796731</v>
      </c>
      <c r="P28" s="59">
        <v>2017</v>
      </c>
    </row>
    <row r="29" spans="1:17">
      <c r="A29" s="59">
        <v>2018</v>
      </c>
      <c r="B29" s="29">
        <v>2018</v>
      </c>
      <c r="C29" s="30">
        <f>Tempjan!AH27</f>
        <v>-2.8548387096774195</v>
      </c>
      <c r="D29" s="30">
        <f>TempFebr!AF28</f>
        <v>-3.25</v>
      </c>
      <c r="E29" s="30">
        <f>TempMars!AH27</f>
        <v>-0.61290322580645162</v>
      </c>
      <c r="F29" s="30">
        <f>TempApril!AG28</f>
        <v>7.85</v>
      </c>
      <c r="G29" s="30">
        <f>TempMai!AG27</f>
        <v>17.677419354838708</v>
      </c>
      <c r="H29" s="30">
        <f>TempJuni!AF28</f>
        <v>13.583333333333334</v>
      </c>
      <c r="I29" s="30">
        <f>TempJuli!AH27</f>
        <v>22.741935483870968</v>
      </c>
      <c r="J29" s="30">
        <f>TempAug!AI28</f>
        <v>16.112903225806452</v>
      </c>
      <c r="K29" s="30">
        <f>TempSept!AF28</f>
        <v>12.95</v>
      </c>
      <c r="L29" s="30">
        <f>TempOkt!AG28</f>
        <v>7.5161290322580649</v>
      </c>
      <c r="M29" s="30">
        <f>TempNov!AF28</f>
        <v>3.5</v>
      </c>
      <c r="N29" s="30">
        <f>TempDes!AH29</f>
        <v>-2.532258064516129</v>
      </c>
      <c r="O29" s="161">
        <f t="shared" si="1"/>
        <v>7.723476702508961</v>
      </c>
      <c r="P29" s="59">
        <v>2018</v>
      </c>
    </row>
    <row r="30" spans="1:17">
      <c r="A30" s="59">
        <v>2019</v>
      </c>
      <c r="B30" s="29">
        <v>2019</v>
      </c>
      <c r="C30" s="30">
        <f>Tempjan!AH28</f>
        <v>-3.064516129032258</v>
      </c>
      <c r="D30" s="30">
        <f>TempFebr!AF29</f>
        <v>0.6428571428571429</v>
      </c>
      <c r="E30" s="30">
        <f>TempMars!AH28</f>
        <v>1.2096774193548387</v>
      </c>
      <c r="F30" s="30">
        <f>TempApril!AG29</f>
        <v>11.566666666666666</v>
      </c>
      <c r="G30" s="30">
        <f>TempMai!AG28</f>
        <v>10.451612903225806</v>
      </c>
      <c r="H30" s="30">
        <f>TempJuni!AF29</f>
        <v>16.583333333333332</v>
      </c>
      <c r="I30" s="30">
        <f>TempJuli!AH28</f>
        <v>18.983870967741936</v>
      </c>
      <c r="J30" s="30">
        <f>TempAug!AI29</f>
        <v>18.274193548387096</v>
      </c>
      <c r="K30" s="30">
        <f>TempSept!AF29</f>
        <v>11.95</v>
      </c>
      <c r="L30" s="30">
        <f>TempOkt!AG29</f>
        <v>5.467741935483871</v>
      </c>
      <c r="M30" s="30">
        <f>TempNov!AF29</f>
        <v>-0.78333333333333333</v>
      </c>
      <c r="N30" s="30">
        <f>TempDes!AH30</f>
        <v>0.90322580645161288</v>
      </c>
      <c r="O30" s="161">
        <f t="shared" si="1"/>
        <v>7.6821108550947264</v>
      </c>
      <c r="P30" s="59">
        <v>2019</v>
      </c>
    </row>
    <row r="31" spans="1:17">
      <c r="A31" s="59">
        <v>2020</v>
      </c>
      <c r="B31" s="29">
        <v>2020</v>
      </c>
      <c r="C31" s="30">
        <f>Tempjan!AH29</f>
        <v>2.661290322580645</v>
      </c>
      <c r="D31" s="30">
        <f>TempFebr!AF30</f>
        <v>1.2413793103448276</v>
      </c>
      <c r="E31" s="30">
        <f>TempMars!AH29</f>
        <v>3.1129032258064515</v>
      </c>
      <c r="F31" s="30">
        <f>TempApril!AG30</f>
        <v>6.0166666666666666</v>
      </c>
      <c r="G31" s="30">
        <f>TempMai!AG29</f>
        <v>8.6451612903225801</v>
      </c>
      <c r="H31" s="30">
        <f>TempJuni!AF30</f>
        <v>22.366666666666667</v>
      </c>
      <c r="I31" s="30">
        <f>TempJuli!AH29</f>
        <v>15.758064516129032</v>
      </c>
      <c r="J31" s="30">
        <f>TempAug!AI30</f>
        <v>17.919354838709676</v>
      </c>
      <c r="K31" s="30">
        <f>TempSept!AF30</f>
        <v>12.833333333333334</v>
      </c>
      <c r="L31" s="30">
        <f>TempOkt!AG30</f>
        <v>7.82258064516129</v>
      </c>
      <c r="M31" s="30">
        <f>TempNov!AF30</f>
        <v>4.8833333333333337</v>
      </c>
      <c r="N31" s="30">
        <f>TempDes!AH31</f>
        <v>1.7903225806451613</v>
      </c>
      <c r="O31" s="161">
        <f t="shared" ref="O31" si="2">AVERAGE(C31:N31)</f>
        <v>8.754254727474974</v>
      </c>
      <c r="P31" s="59">
        <v>2020</v>
      </c>
      <c r="Q31" s="11"/>
    </row>
    <row r="32" spans="1:17">
      <c r="A32" s="59">
        <v>2021</v>
      </c>
      <c r="B32" s="29">
        <v>2021</v>
      </c>
      <c r="C32" s="30">
        <f>Tempjan!AH30</f>
        <v>-6.290322580645161</v>
      </c>
      <c r="D32" s="30">
        <f>TempFebr!AF31</f>
        <v>-3.8928571428571428</v>
      </c>
      <c r="E32" s="30">
        <f>TempMars!AH30</f>
        <v>3.7419354838709675</v>
      </c>
      <c r="F32" s="30">
        <f>TempApril!AG31</f>
        <v>5.95</v>
      </c>
      <c r="G32" s="30">
        <f>TempMai!AG30</f>
        <v>12.870967741935484</v>
      </c>
      <c r="H32" s="30">
        <f>TempJuni!AF31</f>
        <v>18.350000000000001</v>
      </c>
      <c r="I32" s="30">
        <f>TempJuli!AH30</f>
        <v>21.306451612903224</v>
      </c>
      <c r="J32" s="30">
        <f>TempAug!AI31</f>
        <v>16.322580645161292</v>
      </c>
      <c r="K32" s="30">
        <f>TempSept!AF31</f>
        <v>12.633333333333333</v>
      </c>
      <c r="L32" s="30">
        <f>TempOkt!AG31</f>
        <v>8.7258064516129039</v>
      </c>
      <c r="M32" s="30">
        <f>TempNov!AF31</f>
        <v>1.0833333333333333</v>
      </c>
      <c r="N32" s="30">
        <f>TempDes!AH32</f>
        <v>-2.693548387096774</v>
      </c>
      <c r="O32" s="161">
        <f t="shared" ref="O32" si="3">AVERAGE(C32:N32)</f>
        <v>7.3423067076292874</v>
      </c>
      <c r="P32" s="59">
        <v>2021</v>
      </c>
      <c r="Q32" s="11"/>
    </row>
    <row r="33" spans="1:17">
      <c r="A33" s="59">
        <v>2022</v>
      </c>
      <c r="B33" s="29">
        <v>2022</v>
      </c>
      <c r="C33" s="30">
        <f>Tempjan!AH31</f>
        <v>-0.82258064516129037</v>
      </c>
      <c r="D33" s="30">
        <f>TempFebr!AF32</f>
        <v>-0.9821428571428571</v>
      </c>
      <c r="E33" s="30">
        <f>TempMars!AH31</f>
        <v>5.354838709677419</v>
      </c>
      <c r="F33" s="30">
        <f>TempApril!AG32</f>
        <v>6.8166666666666664</v>
      </c>
      <c r="G33" s="30">
        <f>TempMai!AG31</f>
        <v>11.935483870967742</v>
      </c>
      <c r="H33" s="30">
        <f>TempJuni!AF32</f>
        <v>17.433333333333334</v>
      </c>
      <c r="I33" s="30">
        <f>TempJuli!AH31</f>
        <v>16.451612903225808</v>
      </c>
      <c r="J33" s="30">
        <f>TempAug!AI32</f>
        <v>17.467741935483872</v>
      </c>
      <c r="K33" s="30">
        <f>TempSept!AF32</f>
        <v>13.733333333333333</v>
      </c>
      <c r="L33" s="30">
        <f>TempOkt!AG32</f>
        <v>8.0161290322580641</v>
      </c>
      <c r="M33" s="30">
        <f>TempNov!AF32</f>
        <v>3.3</v>
      </c>
      <c r="N33" s="30">
        <f>TempDes!AH33</f>
        <v>-5.096774193548387</v>
      </c>
      <c r="O33" s="31">
        <f>AVERAGE(C33:N33)</f>
        <v>7.8006368407578082</v>
      </c>
      <c r="P33" s="59">
        <v>2022</v>
      </c>
    </row>
    <row r="34" spans="1:17">
      <c r="A34" s="59">
        <v>2023</v>
      </c>
      <c r="B34" s="29">
        <v>2023</v>
      </c>
      <c r="C34" s="30">
        <f>Tempjan!AH32</f>
        <v>-8.0645161290322578E-2</v>
      </c>
      <c r="D34" s="30">
        <f>TempFebr!AF33</f>
        <v>0.4107142857142857</v>
      </c>
      <c r="E34" s="30">
        <f>TempMars!AH32</f>
        <v>-0.69354838709677424</v>
      </c>
      <c r="F34" s="30">
        <f>TempApril!AG33</f>
        <v>7.4</v>
      </c>
      <c r="G34" s="30">
        <f>TempMai!AG32</f>
        <v>11.887096774193548</v>
      </c>
      <c r="H34" s="30">
        <f>TempJuni!AF33</f>
        <v>18.533333333333335</v>
      </c>
      <c r="I34" s="30">
        <f>TempJuli!AH32</f>
        <v>17.899999999999999</v>
      </c>
      <c r="J34" s="30">
        <f>TempAug!AI33</f>
        <v>18.451612903225808</v>
      </c>
      <c r="K34" s="30">
        <f>TempSept!AF33</f>
        <v>14.1</v>
      </c>
      <c r="L34" s="30">
        <f>TempOkt!AG33</f>
        <v>4.129032258064516</v>
      </c>
      <c r="M34" s="30">
        <f>TempNov!AF33</f>
        <v>-4.4666666666666668</v>
      </c>
      <c r="N34" s="30">
        <f>TempDes!AH34</f>
        <v>-4.758064516129032</v>
      </c>
      <c r="O34" s="31">
        <f>AVERAGE(C34:N34)</f>
        <v>6.9010720686123905</v>
      </c>
      <c r="P34" s="59">
        <v>2023</v>
      </c>
      <c r="Q34" s="11">
        <f>AVERAGE(O20:O34)</f>
        <v>7.5262646694445907</v>
      </c>
    </row>
    <row r="35" spans="1:17">
      <c r="A35" s="59">
        <v>2024</v>
      </c>
      <c r="B35" s="29">
        <v>2024</v>
      </c>
      <c r="C35" s="30">
        <f>Tempjan!AH33</f>
        <v>-2.5161290322580645</v>
      </c>
      <c r="D35" s="30">
        <f>TempFebr!AF34</f>
        <v>-0.17241379310344829</v>
      </c>
      <c r="E35" s="30">
        <f>TempMars!AH33</f>
        <v>4.790322580645161</v>
      </c>
      <c r="F35" s="30">
        <f>TempApril!AG34</f>
        <v>7.7666666666666666</v>
      </c>
      <c r="G35" s="30">
        <f>TempMai!AG33</f>
        <v>20.387096774193548</v>
      </c>
      <c r="H35" s="30">
        <f>TempJuni!AF34</f>
        <v>17.7</v>
      </c>
      <c r="I35" s="30">
        <f>TempJuli!AH33</f>
        <v>19.370967741935484</v>
      </c>
      <c r="J35" s="30">
        <f>TempAug!AI34</f>
        <v>18.951612903225808</v>
      </c>
      <c r="K35" s="30"/>
      <c r="L35" s="30"/>
      <c r="M35" s="30"/>
      <c r="N35" s="30"/>
      <c r="O35" s="31">
        <f>AVERAGE(C35:N35)</f>
        <v>10.784765480163145</v>
      </c>
      <c r="P35" s="59">
        <v>2024</v>
      </c>
      <c r="Q35" s="11"/>
    </row>
    <row r="37" spans="1:17">
      <c r="A37" s="41" t="s">
        <v>53</v>
      </c>
      <c r="B37" s="41"/>
      <c r="C37" s="42">
        <f>AVERAGE(C5:C30)</f>
        <v>-2.7524813895781639</v>
      </c>
      <c r="D37" s="42">
        <f>AVERAGE(D5:D31)</f>
        <v>-1.1067095420543698</v>
      </c>
      <c r="E37" s="42">
        <f>AVERAGE(E4:E31)</f>
        <v>2.8743101272767171</v>
      </c>
      <c r="F37" s="42">
        <f>AVERAGE(F4:F31)</f>
        <v>8.1792898193760255</v>
      </c>
      <c r="G37" s="42">
        <f>AVERAGE(G4:G31)</f>
        <v>12.644930875576035</v>
      </c>
      <c r="H37" s="42">
        <f>AVERAGE(H6:H31)</f>
        <v>16.401282051282045</v>
      </c>
      <c r="I37" s="42">
        <f>AVERAGE(I4:I31)</f>
        <v>19.38248847926268</v>
      </c>
      <c r="J37" s="42">
        <f>AVERAGE(J4:J30)</f>
        <v>18.185304659498204</v>
      </c>
      <c r="K37" s="42">
        <f>AVERAGE(K4:K29)</f>
        <v>13.600769230769229</v>
      </c>
      <c r="L37" s="42">
        <f>AVERAGE(L4:L29)</f>
        <v>7.0105459057071959</v>
      </c>
      <c r="M37" s="42">
        <f>AVERAGE(M4:M29)</f>
        <v>1.0294871794871796</v>
      </c>
      <c r="N37" s="42">
        <f>AVERAGE(N4:N29)</f>
        <v>-2.1425558312655091</v>
      </c>
      <c r="O37" s="38">
        <f>AVERAGE(O5:O33)</f>
        <v>7.7920006188838409</v>
      </c>
      <c r="P37" s="38" t="s">
        <v>54</v>
      </c>
    </row>
    <row r="41" spans="1:17" ht="20.25">
      <c r="B41" s="20"/>
      <c r="C41" s="21" t="s">
        <v>21</v>
      </c>
      <c r="D41" s="21"/>
      <c r="E41" s="22"/>
      <c r="F41" s="44" t="s">
        <v>55</v>
      </c>
      <c r="H41" s="14"/>
      <c r="I41" s="14"/>
      <c r="J41" s="15" t="s">
        <v>22</v>
      </c>
      <c r="K41" s="14"/>
      <c r="L41" s="14"/>
      <c r="M41" s="14"/>
      <c r="N41" s="44" t="s">
        <v>55</v>
      </c>
      <c r="O41" s="16"/>
    </row>
    <row r="42" spans="1:17">
      <c r="B42" s="20"/>
      <c r="C42" s="23" t="s">
        <v>23</v>
      </c>
      <c r="D42" s="23" t="s">
        <v>24</v>
      </c>
      <c r="E42" s="23" t="s">
        <v>25</v>
      </c>
      <c r="F42" s="35" t="s">
        <v>26</v>
      </c>
      <c r="H42" s="14"/>
      <c r="I42" s="17" t="s">
        <v>19</v>
      </c>
      <c r="J42" s="17" t="s">
        <v>20</v>
      </c>
      <c r="K42" s="17" t="s">
        <v>9</v>
      </c>
      <c r="L42" s="17" t="s">
        <v>10</v>
      </c>
      <c r="M42" s="17" t="s">
        <v>11</v>
      </c>
      <c r="N42" s="35" t="s">
        <v>26</v>
      </c>
      <c r="O42" s="16"/>
    </row>
    <row r="43" spans="1:17">
      <c r="B43" s="20">
        <v>1993</v>
      </c>
      <c r="C43" s="24">
        <f>TempJuni!AF3</f>
        <v>14.083333333333334</v>
      </c>
      <c r="D43" s="24">
        <f>TempJuli!AH2</f>
        <v>18.403225806451612</v>
      </c>
      <c r="E43" s="24">
        <f>TempAug!AI3</f>
        <v>16.725806451612904</v>
      </c>
      <c r="F43" s="37">
        <f t="shared" ref="F43:F50" si="4">AVERAGE(C43:E43)</f>
        <v>16.404121863799283</v>
      </c>
      <c r="G43" s="11"/>
      <c r="H43" s="18" t="s">
        <v>27</v>
      </c>
      <c r="I43" s="19">
        <f>TempNov!AF3</f>
        <v>0.2</v>
      </c>
      <c r="J43" s="19">
        <f>TempDes!AH4</f>
        <v>-3.9838709677419355</v>
      </c>
      <c r="K43" s="19">
        <f>Tempjan!AH3</f>
        <v>-7.225806451612903</v>
      </c>
      <c r="L43" s="19">
        <f>TempFebr!AF4</f>
        <v>-5.25</v>
      </c>
      <c r="M43" s="19">
        <f>TempMars!AH3</f>
        <v>4.241935483870968</v>
      </c>
      <c r="N43" s="36">
        <f>AVERAGE(I43:M43)</f>
        <v>-2.403548387096774</v>
      </c>
      <c r="O43" s="17" t="s">
        <v>27</v>
      </c>
    </row>
    <row r="44" spans="1:17">
      <c r="B44" s="20">
        <v>1994</v>
      </c>
      <c r="C44" s="24">
        <f>TempJuni!AF4</f>
        <v>12.733333333333333</v>
      </c>
      <c r="D44" s="24">
        <f>TempJuli!AH3</f>
        <v>22.806451612903224</v>
      </c>
      <c r="E44" s="24">
        <f>TempAug!AI4</f>
        <v>18.274193548387096</v>
      </c>
      <c r="F44" s="37">
        <f t="shared" si="4"/>
        <v>17.937992831541219</v>
      </c>
      <c r="G44" s="11"/>
      <c r="H44" s="16" t="s">
        <v>28</v>
      </c>
      <c r="I44" s="19">
        <f>TempNov!AF4</f>
        <v>1.0833333333333333</v>
      </c>
      <c r="J44" s="19">
        <f>TempDes!AH5</f>
        <v>0.17741935483870969</v>
      </c>
      <c r="K44" s="19">
        <f>Tempjan!AH4</f>
        <v>-2.064516129032258</v>
      </c>
      <c r="L44" s="19">
        <f>TempFebr!AF5</f>
        <v>1.625</v>
      </c>
      <c r="M44" s="19">
        <f>TempMars!AH4</f>
        <v>4.145161290322581</v>
      </c>
      <c r="N44" s="36">
        <f t="shared" ref="N44:N49" si="5">AVERAGE(I44:M44)</f>
        <v>0.99327956989247324</v>
      </c>
      <c r="O44" s="17" t="s">
        <v>28</v>
      </c>
    </row>
    <row r="45" spans="1:17">
      <c r="B45" s="20">
        <v>1995</v>
      </c>
      <c r="C45" s="24">
        <f>TempJuni!AF5</f>
        <v>14.55</v>
      </c>
      <c r="D45" s="24">
        <f>TempJuli!AH4</f>
        <v>17.370967741935484</v>
      </c>
      <c r="E45" s="24">
        <f>TempAug!AI5</f>
        <v>16.080645161290324</v>
      </c>
      <c r="F45" s="37">
        <f t="shared" si="4"/>
        <v>16.000537634408602</v>
      </c>
      <c r="G45" s="11"/>
      <c r="H45" s="16" t="s">
        <v>29</v>
      </c>
      <c r="I45" s="19">
        <f>TempNov!AF5</f>
        <v>-1.5333333333333334</v>
      </c>
      <c r="J45" s="19">
        <f>TempDes!AH6</f>
        <v>-4.32258064516129</v>
      </c>
      <c r="K45" s="19">
        <f>Tempjan!AH5</f>
        <v>-2.838709677419355</v>
      </c>
      <c r="L45" s="19">
        <f>TempFebr!AF6</f>
        <v>-4.1206896551724137</v>
      </c>
      <c r="M45" s="19">
        <f>TempMars!AH5</f>
        <v>4.1333333333333337</v>
      </c>
      <c r="N45" s="36">
        <f t="shared" si="5"/>
        <v>-1.7363959955506119</v>
      </c>
      <c r="O45" s="17" t="s">
        <v>29</v>
      </c>
    </row>
    <row r="46" spans="1:17">
      <c r="B46" s="20">
        <v>1996</v>
      </c>
      <c r="C46" s="24">
        <f>TempJuni!AF6</f>
        <v>15.966666666666667</v>
      </c>
      <c r="D46" s="24">
        <f>TempJuli!AH5</f>
        <v>17.35483870967742</v>
      </c>
      <c r="E46" s="24">
        <f>TempAug!AI6</f>
        <v>21.903225806451612</v>
      </c>
      <c r="F46" s="37">
        <f t="shared" si="4"/>
        <v>18.408243727598563</v>
      </c>
      <c r="G46" s="11"/>
      <c r="H46" s="16" t="s">
        <v>30</v>
      </c>
      <c r="I46" s="19">
        <f>TempNov!AF6</f>
        <v>-0.8666666666666667</v>
      </c>
      <c r="J46" s="19">
        <f>TempDes!AH7</f>
        <v>-4.5</v>
      </c>
      <c r="K46" s="19">
        <f>Tempjan!AH6</f>
        <v>-0.532258064516129</v>
      </c>
      <c r="L46" s="19">
        <f>TempFebr!AF7</f>
        <v>-0.4642857142857143</v>
      </c>
      <c r="M46" s="19">
        <f>TempMars!AH6</f>
        <v>3.693548387096774</v>
      </c>
      <c r="N46" s="36">
        <f t="shared" si="5"/>
        <v>-0.53393241167434735</v>
      </c>
      <c r="O46" s="17" t="s">
        <v>30</v>
      </c>
    </row>
    <row r="47" spans="1:17">
      <c r="B47" s="20">
        <v>1997</v>
      </c>
      <c r="C47" s="24">
        <f>TempJuni!AF7</f>
        <v>18.533333333333335</v>
      </c>
      <c r="D47" s="24">
        <f>TempJuli!AH6</f>
        <v>23.967741935483872</v>
      </c>
      <c r="E47" s="24">
        <f>TempAug!AI7</f>
        <v>21.596774193548388</v>
      </c>
      <c r="F47" s="37">
        <f t="shared" si="4"/>
        <v>21.365949820788529</v>
      </c>
      <c r="G47" s="11"/>
      <c r="H47" s="16" t="s">
        <v>31</v>
      </c>
      <c r="I47" s="19">
        <f>TempNov!AF7</f>
        <v>-0.2</v>
      </c>
      <c r="J47" s="19">
        <f>TempDes!AH8</f>
        <v>-1.8709677419354838</v>
      </c>
      <c r="K47" s="19">
        <f>Tempjan!AH7</f>
        <v>-1.4516129032258065</v>
      </c>
      <c r="L47" s="19">
        <f>TempFebr!AF8</f>
        <v>0.5357142857142857</v>
      </c>
      <c r="M47" s="19">
        <f>TempMars!AH7</f>
        <v>2.9516129032258065</v>
      </c>
      <c r="N47" s="36">
        <f t="shared" si="5"/>
        <v>-7.0506912442396263E-3</v>
      </c>
      <c r="O47" s="17" t="s">
        <v>31</v>
      </c>
    </row>
    <row r="48" spans="1:17">
      <c r="B48" s="20">
        <v>1998</v>
      </c>
      <c r="C48" s="24">
        <f>TempJuni!AF8</f>
        <v>16.666666666666668</v>
      </c>
      <c r="D48" s="24">
        <f>TempJuli!AH7</f>
        <v>17.548387096774192</v>
      </c>
      <c r="E48" s="24">
        <f>TempAug!AI8</f>
        <v>16.306451612903224</v>
      </c>
      <c r="F48" s="37">
        <f t="shared" si="4"/>
        <v>16.840501792114697</v>
      </c>
      <c r="G48" s="11"/>
      <c r="H48" s="16" t="s">
        <v>32</v>
      </c>
      <c r="I48" s="19">
        <f>TempNov!AF8</f>
        <v>-1.2</v>
      </c>
      <c r="J48" s="19">
        <f>TempDes!AH9</f>
        <v>-2.870967741935484</v>
      </c>
      <c r="K48" s="19">
        <f>Tempjan!AH8</f>
        <v>-4.306451612903226</v>
      </c>
      <c r="L48" s="19">
        <f>TempFebr!AF9</f>
        <v>-1.5357142857142858</v>
      </c>
      <c r="M48" s="19">
        <f>TempMars!AH8</f>
        <v>4.241935483870968</v>
      </c>
      <c r="N48" s="36">
        <f t="shared" si="5"/>
        <v>-1.1342396313364058</v>
      </c>
      <c r="O48" s="17" t="s">
        <v>32</v>
      </c>
    </row>
    <row r="49" spans="2:18">
      <c r="B49" s="20">
        <v>1999</v>
      </c>
      <c r="C49" s="24">
        <f>TempJuni!AF9</f>
        <v>17.616666666666667</v>
      </c>
      <c r="D49" s="24">
        <f>TempJuli!AH8</f>
        <v>17</v>
      </c>
      <c r="E49" s="24">
        <f>TempAug!AI9</f>
        <v>17.370967741935484</v>
      </c>
      <c r="F49" s="37">
        <f t="shared" si="4"/>
        <v>17.329211469534048</v>
      </c>
      <c r="G49" s="11"/>
      <c r="H49" s="16" t="s">
        <v>33</v>
      </c>
      <c r="I49" s="19">
        <f>TempNov!AF9</f>
        <v>4.5666666666666664</v>
      </c>
      <c r="J49" s="19">
        <f>TempDes!AH10</f>
        <v>-5.774193548387097</v>
      </c>
      <c r="K49" s="19">
        <f>Tempjan!AH9</f>
        <v>-0.24193548387096775</v>
      </c>
      <c r="L49" s="19">
        <f>TempFebr!AF10</f>
        <v>1.4137931034482758</v>
      </c>
      <c r="M49" s="19">
        <f>TempMars!AH9</f>
        <v>3.032258064516129</v>
      </c>
      <c r="N49" s="36">
        <f t="shared" si="5"/>
        <v>0.59931776047460128</v>
      </c>
      <c r="O49" s="17" t="s">
        <v>33</v>
      </c>
    </row>
    <row r="50" spans="2:18">
      <c r="B50" s="20">
        <v>2000</v>
      </c>
      <c r="C50" s="24">
        <f>TempJuni!AF10</f>
        <v>13.933333333333334</v>
      </c>
      <c r="D50" s="24">
        <f>TempJuli!AH9</f>
        <v>18.274193548387096</v>
      </c>
      <c r="E50" s="24">
        <f>TempAug!AI10</f>
        <v>16.870967741935484</v>
      </c>
      <c r="F50" s="37">
        <f t="shared" si="4"/>
        <v>16.359498207885306</v>
      </c>
      <c r="G50" s="11"/>
      <c r="H50" s="16" t="s">
        <v>34</v>
      </c>
      <c r="I50" s="19">
        <f>TempNov!AF10</f>
        <v>2.9833333333333334</v>
      </c>
      <c r="J50" s="19">
        <f>TempDes!AH11</f>
        <v>-3.5</v>
      </c>
      <c r="K50" s="19">
        <f>Tempjan!AH10</f>
        <v>-1.1935483870967742</v>
      </c>
      <c r="L50" s="19">
        <f>TempFebr!AF11</f>
        <v>-4.7321428571428568</v>
      </c>
      <c r="M50" s="19">
        <f>TempMars!AH10</f>
        <v>0.46774193548387094</v>
      </c>
      <c r="N50" s="36">
        <f t="shared" ref="N50:N57" si="6">AVERAGE(I50:M50)</f>
        <v>-1.1949231950844852</v>
      </c>
      <c r="O50" s="17" t="s">
        <v>34</v>
      </c>
    </row>
    <row r="51" spans="2:18">
      <c r="B51" s="20">
        <v>2001</v>
      </c>
      <c r="C51" s="24">
        <f>Årstemp!H12</f>
        <v>16.2</v>
      </c>
      <c r="D51" s="24">
        <f>Årstemp!I12</f>
        <v>18.048387096774192</v>
      </c>
      <c r="E51" s="24">
        <f>Årstemp!J12</f>
        <v>17.258064516129032</v>
      </c>
      <c r="F51" s="37">
        <f t="shared" ref="F51:F57" si="7">AVERAGE(C51:E51)</f>
        <v>17.168817204301074</v>
      </c>
      <c r="G51" s="11"/>
      <c r="H51" s="18" t="s">
        <v>37</v>
      </c>
      <c r="I51" s="19">
        <f>Årstemp!M12</f>
        <v>1.1499999999999999</v>
      </c>
      <c r="J51" s="19">
        <f>Årstemp!N12</f>
        <v>-3.3870967741935485</v>
      </c>
      <c r="K51" s="19">
        <f>Årstemp!C13</f>
        <v>-3.0806451612903225</v>
      </c>
      <c r="L51" s="19">
        <f>Årstemp!D13</f>
        <v>0.4642857142857143</v>
      </c>
      <c r="M51" s="19">
        <f>TempMars!AH11</f>
        <v>2.4193548387096775</v>
      </c>
      <c r="N51" s="36">
        <f t="shared" si="6"/>
        <v>-0.48682027649769594</v>
      </c>
      <c r="O51" s="150" t="s">
        <v>37</v>
      </c>
    </row>
    <row r="52" spans="2:18">
      <c r="B52" s="20">
        <v>2002</v>
      </c>
      <c r="C52" s="24">
        <f>Årstemp!H13</f>
        <v>20.25</v>
      </c>
      <c r="D52" s="24">
        <f>Årstemp!I13</f>
        <v>20.951612903225808</v>
      </c>
      <c r="E52" s="24">
        <f>Årstemp!J13</f>
        <v>23.93548387096774</v>
      </c>
      <c r="F52" s="37">
        <f t="shared" si="7"/>
        <v>21.712365591397852</v>
      </c>
      <c r="G52" s="11"/>
      <c r="H52" s="25" t="s">
        <v>69</v>
      </c>
      <c r="I52" s="19">
        <f>Årstemp!M13</f>
        <v>-3.45</v>
      </c>
      <c r="J52" s="19">
        <f>Årstemp!N13</f>
        <v>-4.32258064516129</v>
      </c>
      <c r="K52" s="19">
        <f>Årstemp!C14</f>
        <v>-6.9516129032258061</v>
      </c>
      <c r="L52" s="19">
        <f>Årstemp!D14</f>
        <v>-0.21428571428571427</v>
      </c>
      <c r="M52" s="19">
        <f>TempMars!AH12</f>
        <v>4.338709677419355</v>
      </c>
      <c r="N52" s="36">
        <f t="shared" si="6"/>
        <v>-2.1199539170506911</v>
      </c>
      <c r="O52" s="151" t="s">
        <v>45</v>
      </c>
      <c r="R52" s="43"/>
    </row>
    <row r="53" spans="2:18">
      <c r="B53" s="20">
        <v>2003</v>
      </c>
      <c r="C53" s="24">
        <f>Årstemp!H14</f>
        <v>18.733333333333334</v>
      </c>
      <c r="D53" s="24">
        <f>Årstemp!I14</f>
        <v>24.70967741935484</v>
      </c>
      <c r="E53" s="24">
        <f>Årstemp!J14</f>
        <v>18.112903225806452</v>
      </c>
      <c r="F53" s="37">
        <f t="shared" si="7"/>
        <v>20.518637992831543</v>
      </c>
      <c r="H53" s="25" t="s">
        <v>41</v>
      </c>
      <c r="I53" s="19">
        <f>Årstemp!M14</f>
        <v>1.4666666666666666</v>
      </c>
      <c r="J53" s="19">
        <f>Årstemp!N14</f>
        <v>-0.4838709677419355</v>
      </c>
      <c r="K53" s="19">
        <f>Årstemp!C15</f>
        <v>-3.725806451612903</v>
      </c>
      <c r="L53" s="19">
        <f>Årstemp!D15</f>
        <v>-0.84482758620689657</v>
      </c>
      <c r="M53" s="19">
        <f>TempMars!AH13</f>
        <v>4.758064516129032</v>
      </c>
      <c r="N53" s="36">
        <f t="shared" si="6"/>
        <v>0.23404523544679262</v>
      </c>
      <c r="O53" s="150" t="s">
        <v>41</v>
      </c>
    </row>
    <row r="54" spans="2:18">
      <c r="B54" s="20">
        <v>2004</v>
      </c>
      <c r="C54" s="24">
        <f>Årstemp!H15</f>
        <v>16.016666666666666</v>
      </c>
      <c r="D54" s="24">
        <f>Årstemp!I15</f>
        <v>18.903225806451612</v>
      </c>
      <c r="E54" s="24">
        <f>Årstemp!J15</f>
        <v>20.6</v>
      </c>
      <c r="F54" s="37">
        <f t="shared" si="7"/>
        <v>18.50663082437276</v>
      </c>
      <c r="H54" s="25" t="s">
        <v>44</v>
      </c>
      <c r="I54" s="19">
        <f>Årstemp!M15</f>
        <v>-0.55000000000000004</v>
      </c>
      <c r="J54" s="19">
        <f>Årstemp!N15</f>
        <v>1.596774193548387</v>
      </c>
      <c r="K54" s="19">
        <f>Årstemp!C16</f>
        <v>0.64516129032258063</v>
      </c>
      <c r="L54" s="19">
        <f>Årstemp!D16</f>
        <v>-0.6785714285714286</v>
      </c>
      <c r="M54" s="19">
        <f>TempMars!AH14</f>
        <v>1.3709677419354838</v>
      </c>
      <c r="N54" s="36">
        <f t="shared" si="6"/>
        <v>0.47686635944700456</v>
      </c>
      <c r="O54" s="152" t="s">
        <v>44</v>
      </c>
    </row>
    <row r="55" spans="2:18">
      <c r="B55" s="20">
        <v>2005</v>
      </c>
      <c r="C55" s="24">
        <f>Årstemp!H16</f>
        <v>14.733333333333333</v>
      </c>
      <c r="D55" s="24">
        <f>Årstemp!I16</f>
        <v>21.112903225806452</v>
      </c>
      <c r="E55" s="24">
        <f>Årstemp!J16</f>
        <v>17.580645161290324</v>
      </c>
      <c r="F55" s="37">
        <f t="shared" si="7"/>
        <v>17.8089605734767</v>
      </c>
      <c r="H55" s="25" t="s">
        <v>48</v>
      </c>
      <c r="I55" s="19">
        <f>Årstemp!M16</f>
        <v>3.6666666666666665</v>
      </c>
      <c r="J55" s="19">
        <f>Årstemp!N16</f>
        <v>-2.629032258064516</v>
      </c>
      <c r="K55" s="19">
        <f>Årstemp!C17</f>
        <v>-0.80645161290322576</v>
      </c>
      <c r="L55" s="19">
        <f>Årstemp!D17</f>
        <v>-0.375</v>
      </c>
      <c r="M55" s="19">
        <f>TempMars!AH15</f>
        <v>-1.0483870967741935</v>
      </c>
      <c r="N55" s="36">
        <f t="shared" si="6"/>
        <v>-0.23844086021505376</v>
      </c>
      <c r="O55" s="152" t="s">
        <v>48</v>
      </c>
    </row>
    <row r="56" spans="2:18">
      <c r="B56" s="20">
        <v>2006</v>
      </c>
      <c r="C56" s="24">
        <f>Årstemp!H17</f>
        <v>16.45</v>
      </c>
      <c r="D56" s="24">
        <f>Årstemp!I17</f>
        <v>20.661290322580644</v>
      </c>
      <c r="E56" s="24">
        <f>Årstemp!J17</f>
        <v>23.274193548387096</v>
      </c>
      <c r="F56" s="37">
        <f t="shared" si="7"/>
        <v>20.128494623655914</v>
      </c>
      <c r="G56" s="119"/>
      <c r="H56" s="25" t="s">
        <v>50</v>
      </c>
      <c r="I56" s="19">
        <f>Årstemp!M17</f>
        <v>2.2999999999999998</v>
      </c>
      <c r="J56" s="19">
        <f>Årstemp!N17</f>
        <v>3.225806451612903</v>
      </c>
      <c r="K56" s="19">
        <f>Årstemp!C18</f>
        <v>-2.0483870967741935</v>
      </c>
      <c r="L56" s="19">
        <f>Årstemp!D18</f>
        <v>-4.3035714285714288</v>
      </c>
      <c r="M56" s="19">
        <f>TempMars!AH16</f>
        <v>5.580645161290323</v>
      </c>
      <c r="N56" s="36">
        <f t="shared" si="6"/>
        <v>0.95089861751152083</v>
      </c>
      <c r="O56" s="152" t="s">
        <v>50</v>
      </c>
    </row>
    <row r="57" spans="2:18">
      <c r="B57" s="20">
        <v>2007</v>
      </c>
      <c r="C57" s="24">
        <f>Årstemp!H18</f>
        <v>18.366666666666667</v>
      </c>
      <c r="D57" s="24">
        <f>Årstemp!I18</f>
        <v>19.822580645161292</v>
      </c>
      <c r="E57" s="24">
        <f>Årstemp!J18</f>
        <v>16.032258064516128</v>
      </c>
      <c r="F57" s="37">
        <f t="shared" si="7"/>
        <v>18.073835125448028</v>
      </c>
      <c r="G57" s="119"/>
      <c r="H57" s="25" t="s">
        <v>52</v>
      </c>
      <c r="I57" s="19">
        <f>Årstemp!M18</f>
        <v>1.1666666666666667</v>
      </c>
      <c r="J57" s="19">
        <f>Årstemp!N18</f>
        <v>0.5161290322580645</v>
      </c>
      <c r="K57" s="19">
        <f>Årstemp!C19</f>
        <v>-0.25806451612903225</v>
      </c>
      <c r="L57" s="19">
        <f>Årstemp!D19</f>
        <v>1.603448275862069</v>
      </c>
      <c r="M57" s="19">
        <f>TempMars!AH17</f>
        <v>3.225806451612903</v>
      </c>
      <c r="N57" s="36">
        <f t="shared" si="6"/>
        <v>1.2507971820541344</v>
      </c>
      <c r="O57" s="25" t="s">
        <v>52</v>
      </c>
      <c r="Q57" s="11">
        <f>AVERAGE(N43:N57)</f>
        <v>-0.35667337606158517</v>
      </c>
    </row>
    <row r="58" spans="2:18">
      <c r="B58" s="20">
        <v>2008</v>
      </c>
      <c r="C58" s="24">
        <f>Årstemp!H19</f>
        <v>17.716666666666665</v>
      </c>
      <c r="D58" s="24">
        <f>Årstemp!I19</f>
        <v>20.451612903225808</v>
      </c>
      <c r="E58" s="24">
        <f>Årstemp!J19</f>
        <v>16.596774193548388</v>
      </c>
      <c r="F58" s="37">
        <f t="shared" ref="F58:F65" si="8">AVERAGE(C58:E58)</f>
        <v>18.255017921146955</v>
      </c>
      <c r="G58" s="119">
        <f>AVERAGE(F43:F58)</f>
        <v>18.301176075268817</v>
      </c>
      <c r="H58" s="25" t="s">
        <v>60</v>
      </c>
      <c r="I58" s="19">
        <f>Årstemp!M19</f>
        <v>0.46666666666666667</v>
      </c>
      <c r="J58" s="19">
        <f>Årstemp!N19</f>
        <v>-1.6774193548387097</v>
      </c>
      <c r="K58" s="19">
        <f>Årstemp!C20</f>
        <v>-2.193548387096774</v>
      </c>
      <c r="L58" s="19">
        <f>Årstemp!D20</f>
        <v>-3.75</v>
      </c>
      <c r="M58" s="19">
        <f>TempMars!AH18</f>
        <v>2.774193548387097</v>
      </c>
      <c r="N58" s="36">
        <f t="shared" ref="N58:N64" si="9">AVERAGE(I58:M58)</f>
        <v>-0.87602150537634405</v>
      </c>
      <c r="O58" s="25" t="s">
        <v>60</v>
      </c>
    </row>
    <row r="59" spans="2:18">
      <c r="B59" s="20">
        <v>2009</v>
      </c>
      <c r="C59" s="24">
        <f>Årstemp!H20</f>
        <v>15.983333333333333</v>
      </c>
      <c r="D59" s="24">
        <f>Årstemp!I20</f>
        <v>19.419354838709676</v>
      </c>
      <c r="E59" s="24">
        <f>Årstemp!J20</f>
        <v>18.548387096774192</v>
      </c>
      <c r="F59" s="37">
        <f t="shared" si="8"/>
        <v>17.9836917562724</v>
      </c>
      <c r="H59" s="25" t="s">
        <v>61</v>
      </c>
      <c r="I59" s="19">
        <f>Årstemp!M20</f>
        <v>2.6</v>
      </c>
      <c r="J59" s="19">
        <f>Årstemp!N20</f>
        <v>-4.274193548387097</v>
      </c>
      <c r="K59" s="19">
        <f>Årstemp!C21</f>
        <v>-8.7903225806451619</v>
      </c>
      <c r="L59" s="19">
        <f>Årstemp!D21</f>
        <v>-6</v>
      </c>
      <c r="M59" s="19">
        <f>TempMars!AH19</f>
        <v>0.41935483870967744</v>
      </c>
      <c r="N59" s="36">
        <f t="shared" si="9"/>
        <v>-3.2090322580645165</v>
      </c>
      <c r="O59" s="16" t="s">
        <v>61</v>
      </c>
    </row>
    <row r="60" spans="2:18">
      <c r="B60" s="20">
        <v>2010</v>
      </c>
      <c r="C60" s="24">
        <f>Årstemp!H21</f>
        <v>13.85</v>
      </c>
      <c r="D60" s="24">
        <f>Årstemp!I21</f>
        <v>19.096774193548388</v>
      </c>
      <c r="E60" s="24">
        <f>Årstemp!J21</f>
        <v>18.338709677419356</v>
      </c>
      <c r="F60" s="37">
        <f t="shared" si="8"/>
        <v>17.095161290322579</v>
      </c>
      <c r="H60" s="25" t="s">
        <v>62</v>
      </c>
      <c r="I60" s="19">
        <f>Årstemp!M21</f>
        <v>-5.416666666666667</v>
      </c>
      <c r="J60" s="19">
        <f>Årstemp!N21</f>
        <v>-8.7258064516129039</v>
      </c>
      <c r="K60" s="19">
        <f>Årstemp!C22</f>
        <v>-1.3225806451612903</v>
      </c>
      <c r="L60" s="19">
        <f>Årstemp!D22</f>
        <v>-2.25</v>
      </c>
      <c r="M60" s="19">
        <f>TempMars!AH20</f>
        <v>2.693548387096774</v>
      </c>
      <c r="N60" s="36">
        <f t="shared" si="9"/>
        <v>-3.0043010752688177</v>
      </c>
      <c r="O60" s="16" t="s">
        <v>62</v>
      </c>
    </row>
    <row r="61" spans="2:18">
      <c r="B61" s="20">
        <v>2011</v>
      </c>
      <c r="C61" s="24">
        <f>Årstemp!H22</f>
        <v>18.266666666666666</v>
      </c>
      <c r="D61" s="24">
        <f>Årstemp!I22</f>
        <v>20.06451612903226</v>
      </c>
      <c r="E61" s="24">
        <f>Årstemp!J22</f>
        <v>17.56451612903226</v>
      </c>
      <c r="F61" s="37">
        <f t="shared" si="8"/>
        <v>18.631899641577061</v>
      </c>
      <c r="H61" s="25" t="s">
        <v>66</v>
      </c>
      <c r="I61" s="19">
        <f>Årstemp!M22</f>
        <v>4.4833333333333334</v>
      </c>
      <c r="J61" s="19">
        <f>Årstemp!N22</f>
        <v>-0.532258064516129</v>
      </c>
      <c r="K61" s="19">
        <f>Årstemp!C23</f>
        <v>-3</v>
      </c>
      <c r="L61" s="19">
        <f>Årstemp!D23</f>
        <v>-1.1896551724137931</v>
      </c>
      <c r="M61" s="19">
        <f>TempMars!AH21</f>
        <v>3.532258064516129</v>
      </c>
      <c r="N61" s="36">
        <f t="shared" si="9"/>
        <v>0.65873563218390807</v>
      </c>
      <c r="O61" s="16" t="s">
        <v>66</v>
      </c>
    </row>
    <row r="62" spans="2:18">
      <c r="B62" s="20">
        <v>2012</v>
      </c>
      <c r="C62" s="24">
        <f>Årstemp!H23</f>
        <v>13.7</v>
      </c>
      <c r="D62" s="24">
        <f>Årstemp!I23</f>
        <v>16.306451612903224</v>
      </c>
      <c r="E62" s="24">
        <f>Årstemp!J23</f>
        <v>16.080645161290324</v>
      </c>
      <c r="F62" s="37">
        <f t="shared" si="8"/>
        <v>15.362365591397849</v>
      </c>
      <c r="H62" s="25" t="s">
        <v>68</v>
      </c>
      <c r="I62" s="19">
        <f>Årstemp!M23</f>
        <v>2.35</v>
      </c>
      <c r="J62" s="19">
        <f>Årstemp!N23</f>
        <v>-6.225806451612903</v>
      </c>
      <c r="K62" s="19">
        <f>Årstemp!C24</f>
        <v>-3.9838709677419355</v>
      </c>
      <c r="L62" s="19">
        <f>Årstemp!D24</f>
        <v>-3</v>
      </c>
      <c r="M62" s="19">
        <f>TempMars!AH22</f>
        <v>-0.72580645161290325</v>
      </c>
      <c r="N62" s="36">
        <f t="shared" si="9"/>
        <v>-2.3170967741935486</v>
      </c>
      <c r="O62" s="16" t="s">
        <v>68</v>
      </c>
    </row>
    <row r="63" spans="2:18">
      <c r="B63" s="20">
        <v>2013</v>
      </c>
      <c r="C63" s="24">
        <f>Årstemp!H24</f>
        <v>16.566666666666666</v>
      </c>
      <c r="D63" s="24">
        <f>Årstemp!I24</f>
        <v>17.177419354838708</v>
      </c>
      <c r="E63" s="24">
        <f>Årstemp!J24</f>
        <v>17.258064516129032</v>
      </c>
      <c r="F63" s="37">
        <f t="shared" si="8"/>
        <v>17.000716845878134</v>
      </c>
      <c r="H63" s="25" t="s">
        <v>70</v>
      </c>
      <c r="I63" s="19">
        <f>Årstemp!M24</f>
        <v>2.1666666666666665</v>
      </c>
      <c r="J63" s="19">
        <f>Årstemp!N24</f>
        <v>1.3096774193548388</v>
      </c>
      <c r="K63" s="19">
        <f>Årstemp!C25</f>
        <v>-3.903225806451613</v>
      </c>
      <c r="L63" s="19">
        <f>Årstemp!D25</f>
        <v>3.2857142857142856</v>
      </c>
      <c r="M63" s="19">
        <f>TempMars!AH23</f>
        <v>4.354838709677419</v>
      </c>
      <c r="N63" s="36">
        <f t="shared" si="9"/>
        <v>1.4427342549923194</v>
      </c>
      <c r="O63" s="16" t="s">
        <v>70</v>
      </c>
    </row>
    <row r="64" spans="2:18">
      <c r="B64" s="20">
        <v>2014</v>
      </c>
      <c r="C64" s="24">
        <f>Årstemp!H25</f>
        <v>15.266666666666667</v>
      </c>
      <c r="D64" s="24">
        <f>Årstemp!I25</f>
        <v>24.967741935483872</v>
      </c>
      <c r="E64" s="24">
        <f>Årstemp!J25</f>
        <v>18.241935483870968</v>
      </c>
      <c r="F64" s="37">
        <f t="shared" si="8"/>
        <v>19.492114695340501</v>
      </c>
      <c r="H64" s="25" t="s">
        <v>71</v>
      </c>
      <c r="I64" s="19">
        <f>Årstemp!M25</f>
        <v>2.0333333333333332</v>
      </c>
      <c r="J64" s="19">
        <f>Årstemp!N25</f>
        <v>-2.403225806451613</v>
      </c>
      <c r="K64" s="19">
        <f>Årstemp!C26</f>
        <v>-1.064516129032258</v>
      </c>
      <c r="L64" s="19">
        <f>Årstemp!D26</f>
        <v>1.6785714285714286</v>
      </c>
      <c r="M64" s="19">
        <f>TempMars!AH24</f>
        <v>5.387096774193548</v>
      </c>
      <c r="N64" s="36">
        <f t="shared" si="9"/>
        <v>1.1262519201228878</v>
      </c>
      <c r="O64" s="16" t="s">
        <v>71</v>
      </c>
    </row>
    <row r="65" spans="2:17">
      <c r="B65" s="20">
        <v>2015</v>
      </c>
      <c r="C65" s="24">
        <f>Årstemp!H26</f>
        <v>12.15</v>
      </c>
      <c r="D65" s="24">
        <f>Årstemp!I26</f>
        <v>15.661290322580646</v>
      </c>
      <c r="E65" s="24">
        <f>Årstemp!J26</f>
        <v>19.903225806451612</v>
      </c>
      <c r="F65" s="37">
        <f t="shared" si="8"/>
        <v>15.904838709677421</v>
      </c>
      <c r="H65" s="25" t="s">
        <v>72</v>
      </c>
      <c r="I65" s="19">
        <f>Årstemp!M26</f>
        <v>2.7666666666666666</v>
      </c>
      <c r="J65" s="19">
        <f>Årstemp!N26</f>
        <v>2.1129032258064515</v>
      </c>
      <c r="K65" s="19">
        <f>Årstemp!C27</f>
        <v>-6.17741935483871</v>
      </c>
      <c r="L65" s="19">
        <f>Årstemp!D27</f>
        <v>-0.43103448275862066</v>
      </c>
      <c r="M65" s="19">
        <f>TempMars!AH25</f>
        <v>3.9838709677419355</v>
      </c>
      <c r="N65" s="36">
        <f t="shared" ref="N65:N67" si="10">AVERAGE(I65:M65)</f>
        <v>0.45099740452354453</v>
      </c>
      <c r="O65" s="16" t="s">
        <v>72</v>
      </c>
    </row>
    <row r="66" spans="2:17">
      <c r="B66" s="20">
        <v>2016</v>
      </c>
      <c r="C66" s="24">
        <f>Årstemp!H27</f>
        <v>16.333333333333332</v>
      </c>
      <c r="D66" s="24">
        <f>Årstemp!I27</f>
        <v>18.225806451612904</v>
      </c>
      <c r="E66" s="24">
        <f>Årstemp!J27</f>
        <v>16.161290322580644</v>
      </c>
      <c r="F66" s="37">
        <f t="shared" ref="F66:F67" si="11">AVERAGE(C66:E66)</f>
        <v>16.906810035842295</v>
      </c>
      <c r="H66" s="25" t="s">
        <v>73</v>
      </c>
      <c r="I66" s="19">
        <f>Årstemp!M27</f>
        <v>0.6</v>
      </c>
      <c r="J66" s="19">
        <f>Årstemp!N27</f>
        <v>1.0806451612903225</v>
      </c>
      <c r="K66" s="19">
        <f>Årstemp!C28</f>
        <v>0.87096774193548387</v>
      </c>
      <c r="L66" s="19">
        <f>Årstemp!D28</f>
        <v>1.7857142857142856E-2</v>
      </c>
      <c r="M66" s="19">
        <f>TempMars!AH26</f>
        <v>2.7096774193548385</v>
      </c>
      <c r="N66" s="36">
        <f t="shared" si="10"/>
        <v>1.0558294930875576</v>
      </c>
      <c r="O66" s="25" t="s">
        <v>73</v>
      </c>
    </row>
    <row r="67" spans="2:17">
      <c r="B67" s="20">
        <v>2017</v>
      </c>
      <c r="C67" s="24">
        <f>Årstemp!H28</f>
        <v>16.05</v>
      </c>
      <c r="D67" s="24">
        <f>Årstemp!I28</f>
        <v>16.919354838709676</v>
      </c>
      <c r="E67" s="24">
        <f>Årstemp!J28</f>
        <v>16</v>
      </c>
      <c r="F67" s="37">
        <f t="shared" si="11"/>
        <v>16.323118279569893</v>
      </c>
      <c r="H67" s="25" t="s">
        <v>74</v>
      </c>
      <c r="I67" s="19">
        <f>Årstemp!M28</f>
        <v>0.43333333333333335</v>
      </c>
      <c r="J67" s="19">
        <f>Årstemp!N28</f>
        <v>-1.7096774193548387</v>
      </c>
      <c r="K67" s="19">
        <f>Årstemp!C29</f>
        <v>-2.8548387096774195</v>
      </c>
      <c r="L67" s="19">
        <f>Årstemp!D29</f>
        <v>-3.25</v>
      </c>
      <c r="M67" s="19">
        <f>TempMars!AH27</f>
        <v>-0.61290322580645162</v>
      </c>
      <c r="N67" s="36">
        <f t="shared" si="10"/>
        <v>-1.5988172043010753</v>
      </c>
      <c r="O67" s="25" t="s">
        <v>74</v>
      </c>
    </row>
    <row r="68" spans="2:17">
      <c r="B68" s="20">
        <v>2018</v>
      </c>
      <c r="C68" s="24">
        <f>Årstemp!H29</f>
        <v>13.583333333333334</v>
      </c>
      <c r="D68" s="24">
        <f>Årstemp!I29</f>
        <v>22.741935483870968</v>
      </c>
      <c r="E68" s="24">
        <f>Årstemp!J29</f>
        <v>16.112903225806452</v>
      </c>
      <c r="F68" s="37">
        <f t="shared" ref="F68" si="12">AVERAGE(C68:E68)</f>
        <v>17.479390681003583</v>
      </c>
      <c r="H68" s="25" t="s">
        <v>75</v>
      </c>
      <c r="I68" s="19">
        <f>Årstemp!M29</f>
        <v>3.5</v>
      </c>
      <c r="J68" s="19">
        <f>Årstemp!N29</f>
        <v>-2.532258064516129</v>
      </c>
      <c r="K68" s="19">
        <f>Årstemp!C30</f>
        <v>-3.064516129032258</v>
      </c>
      <c r="L68" s="19">
        <f>Årstemp!D30</f>
        <v>0.6428571428571429</v>
      </c>
      <c r="M68" s="19">
        <f>TempMars!AH28</f>
        <v>1.2096774193548387</v>
      </c>
      <c r="N68" s="36">
        <f t="shared" ref="N68:N73" si="13">AVERAGE(I68:M68)</f>
        <v>-4.8847926267281093E-2</v>
      </c>
      <c r="O68" s="25" t="s">
        <v>75</v>
      </c>
    </row>
    <row r="69" spans="2:17">
      <c r="B69" s="20">
        <v>2019</v>
      </c>
      <c r="C69" s="24">
        <f>Årstemp!H30</f>
        <v>16.583333333333332</v>
      </c>
      <c r="D69" s="24">
        <f>Årstemp!I30</f>
        <v>18.983870967741936</v>
      </c>
      <c r="E69" s="24">
        <f>Årstemp!J30</f>
        <v>18.274193548387096</v>
      </c>
      <c r="F69" s="37">
        <f t="shared" ref="F69" si="14">AVERAGE(C69:E69)</f>
        <v>17.947132616487455</v>
      </c>
      <c r="H69" s="25" t="s">
        <v>79</v>
      </c>
      <c r="I69" s="19">
        <f>Årstemp!M30</f>
        <v>-0.78333333333333333</v>
      </c>
      <c r="J69" s="19">
        <f>Årstemp!N30</f>
        <v>0.90322580645161288</v>
      </c>
      <c r="K69" s="19">
        <f>Årstemp!C31</f>
        <v>2.661290322580645</v>
      </c>
      <c r="L69" s="19">
        <f>Årstemp!D31</f>
        <v>1.2413793103448276</v>
      </c>
      <c r="M69" s="19">
        <f>TempMars!AH29</f>
        <v>3.1129032258064515</v>
      </c>
      <c r="N69" s="36">
        <f t="shared" si="13"/>
        <v>1.4270930663700407</v>
      </c>
      <c r="O69" s="25" t="s">
        <v>79</v>
      </c>
    </row>
    <row r="70" spans="2:17">
      <c r="B70" s="20">
        <v>2020</v>
      </c>
      <c r="C70" s="24">
        <f>Årstemp!H31</f>
        <v>22.366666666666667</v>
      </c>
      <c r="D70" s="24">
        <f>Årstemp!I31</f>
        <v>15.758064516129032</v>
      </c>
      <c r="E70" s="24">
        <f>Årstemp!J31</f>
        <v>17.919354838709676</v>
      </c>
      <c r="F70" s="37">
        <f t="shared" ref="F70" si="15">AVERAGE(C70:E70)</f>
        <v>18.68136200716846</v>
      </c>
      <c r="G70" s="119"/>
      <c r="H70" s="25" t="s">
        <v>88</v>
      </c>
      <c r="I70" s="19">
        <f>Årstemp!M31</f>
        <v>4.8833333333333337</v>
      </c>
      <c r="J70" s="19">
        <f>Årstemp!N31</f>
        <v>1.7903225806451613</v>
      </c>
      <c r="K70" s="19">
        <f>Årstemp!C32</f>
        <v>-6.290322580645161</v>
      </c>
      <c r="L70" s="19">
        <f>Årstemp!D32</f>
        <v>-3.8928571428571428</v>
      </c>
      <c r="M70" s="19">
        <f>TempMars!AH30</f>
        <v>3.7419354838709675</v>
      </c>
      <c r="N70" s="36">
        <f t="shared" si="13"/>
        <v>4.6482334869431693E-2</v>
      </c>
      <c r="O70" s="25" t="s">
        <v>88</v>
      </c>
    </row>
    <row r="71" spans="2:17">
      <c r="B71" s="20">
        <v>2021</v>
      </c>
      <c r="C71" s="24">
        <f>Årstemp!H32</f>
        <v>18.350000000000001</v>
      </c>
      <c r="D71" s="24">
        <f>Årstemp!I32</f>
        <v>21.306451612903224</v>
      </c>
      <c r="E71" s="24">
        <f>Årstemp!J32</f>
        <v>16.322580645161292</v>
      </c>
      <c r="F71" s="37">
        <f t="shared" ref="F71:F73" si="16">AVERAGE(C71:E71)</f>
        <v>18.659677419354839</v>
      </c>
      <c r="G71" s="119"/>
      <c r="H71" s="25" t="s">
        <v>90</v>
      </c>
      <c r="I71" s="19">
        <f>Årstemp!M32</f>
        <v>1.0833333333333333</v>
      </c>
      <c r="J71" s="19">
        <f>Årstemp!N32</f>
        <v>-2.693548387096774</v>
      </c>
      <c r="K71" s="19">
        <f>Årstemp!C33</f>
        <v>-0.82258064516129037</v>
      </c>
      <c r="L71" s="19">
        <f>Årstemp!D33</f>
        <v>-0.9821428571428571</v>
      </c>
      <c r="M71" s="19">
        <f>TempMars!AH31</f>
        <v>5.354838709677419</v>
      </c>
      <c r="N71" s="36">
        <f t="shared" si="13"/>
        <v>0.38798003072196618</v>
      </c>
      <c r="O71" s="25" t="s">
        <v>90</v>
      </c>
    </row>
    <row r="72" spans="2:17">
      <c r="B72" s="20">
        <v>2022</v>
      </c>
      <c r="C72" s="24">
        <f>Årstemp!H33</f>
        <v>17.433333333333334</v>
      </c>
      <c r="D72" s="24">
        <f>Årstemp!I33</f>
        <v>16.451612903225808</v>
      </c>
      <c r="E72" s="24">
        <f>Årstemp!J33</f>
        <v>17.467741935483872</v>
      </c>
      <c r="F72" s="37">
        <f t="shared" si="16"/>
        <v>17.117562724014338</v>
      </c>
      <c r="H72" s="25" t="s">
        <v>91</v>
      </c>
      <c r="I72" s="19">
        <f>Årstemp!M33</f>
        <v>3.3</v>
      </c>
      <c r="J72" s="19">
        <f>Årstemp!N33</f>
        <v>-5.096774193548387</v>
      </c>
      <c r="K72" s="19">
        <f>Årstemp!C34</f>
        <v>-8.0645161290322578E-2</v>
      </c>
      <c r="L72" s="19">
        <f>Årstemp!D34</f>
        <v>0.4107142857142857</v>
      </c>
      <c r="M72" s="19">
        <f>TempMars!AH32</f>
        <v>-0.69354838709677424</v>
      </c>
      <c r="N72" s="36">
        <f t="shared" si="13"/>
        <v>-0.43205069124423973</v>
      </c>
      <c r="O72" s="25" t="s">
        <v>91</v>
      </c>
      <c r="Q72" s="11">
        <f>AVERAGE(N58:N71)</f>
        <v>-0.31842947189999488</v>
      </c>
    </row>
    <row r="73" spans="2:17">
      <c r="B73" s="20">
        <v>2023</v>
      </c>
      <c r="C73" s="24">
        <f>Årstemp!H34</f>
        <v>18.533333333333335</v>
      </c>
      <c r="D73" s="24">
        <f>Årstemp!I34</f>
        <v>17.899999999999999</v>
      </c>
      <c r="E73" s="24">
        <f>Årstemp!J34</f>
        <v>18.451612903225808</v>
      </c>
      <c r="F73" s="37">
        <f t="shared" si="16"/>
        <v>18.29498207885305</v>
      </c>
      <c r="G73" s="119">
        <f>AVERAGE(F60:F73)</f>
        <v>17.492652329749106</v>
      </c>
      <c r="H73" s="25" t="s">
        <v>95</v>
      </c>
      <c r="I73" s="19">
        <f>Årstemp!M34</f>
        <v>-4.4666666666666668</v>
      </c>
      <c r="J73" s="19">
        <f>Årstemp!N34</f>
        <v>-4.758064516129032</v>
      </c>
      <c r="K73" s="19">
        <f>Årstemp!C35</f>
        <v>-2.5161290322580645</v>
      </c>
      <c r="L73" s="19">
        <f>Årstemp!D35</f>
        <v>-0.17241379310344829</v>
      </c>
      <c r="M73" s="19">
        <f>TempMars!AH33</f>
        <v>4.790322580645161</v>
      </c>
      <c r="N73" s="36">
        <f t="shared" si="13"/>
        <v>-1.42459028550241</v>
      </c>
      <c r="O73" s="25" t="s">
        <v>94</v>
      </c>
    </row>
    <row r="74" spans="2:17">
      <c r="B74" s="20">
        <v>2024</v>
      </c>
      <c r="C74" s="24">
        <f>Årstemp!H35</f>
        <v>17.7</v>
      </c>
      <c r="D74" s="24">
        <f>Årstemp!I35</f>
        <v>19.370967741935484</v>
      </c>
      <c r="E74" s="24">
        <f>Årstemp!J35</f>
        <v>18.951612903225808</v>
      </c>
      <c r="F74" s="37">
        <f t="shared" ref="F74" si="17">AVERAGE(C74:E74)</f>
        <v>18.674193548387098</v>
      </c>
      <c r="P74" s="4" t="s">
        <v>36</v>
      </c>
    </row>
    <row r="75" spans="2:17">
      <c r="P75" s="13">
        <f>AVERAGE(N43:N72)</f>
        <v>-0.34133879795893141</v>
      </c>
    </row>
    <row r="76" spans="2:17">
      <c r="F76" s="12" t="s">
        <v>35</v>
      </c>
      <c r="H76" s="25" t="s">
        <v>80</v>
      </c>
      <c r="I76" s="11">
        <f>AVERAGE(I43:I73)</f>
        <v>0.99301075268817196</v>
      </c>
      <c r="J76" s="11">
        <f>AVERAGE(J43:J72)</f>
        <v>-2.0267741935483872</v>
      </c>
      <c r="K76" s="11">
        <f>AVERAGE(K43:K72)</f>
        <v>-2.5365591397849467</v>
      </c>
      <c r="L76" s="11">
        <f>AVERAGE(L43:L72)</f>
        <v>-1.1448481116584568</v>
      </c>
      <c r="M76" s="11">
        <f>AVERAGE(M43:M72)</f>
        <v>2.8264874551971322</v>
      </c>
    </row>
    <row r="77" spans="2:17">
      <c r="F77" s="13">
        <f>AVERAGE(F43:F73)</f>
        <v>17.925794889582605</v>
      </c>
    </row>
  </sheetData>
  <phoneticPr fontId="8" type="noConversion"/>
  <pageMargins left="0.37" right="0.31" top="0.39" bottom="0.39" header="0.23" footer="0.23"/>
  <pageSetup paperSize="9" orientation="landscape" horizontalDpi="36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Ark27"/>
  <dimension ref="B32:B93"/>
  <sheetViews>
    <sheetView topLeftCell="A4" workbookViewId="0">
      <selection activeCell="S59" sqref="S59"/>
    </sheetView>
  </sheetViews>
  <sheetFormatPr baseColWidth="10" defaultRowHeight="12.75"/>
  <cols>
    <col min="15" max="15" width="15.140625" customWidth="1"/>
  </cols>
  <sheetData>
    <row r="32" spans="2:2" ht="15">
      <c r="B32" s="63"/>
    </row>
    <row r="56" ht="23.25" customHeight="1"/>
    <row r="93" spans="2:2" ht="20.25">
      <c r="B93" s="128" t="s">
        <v>96</v>
      </c>
    </row>
  </sheetData>
  <phoneticPr fontId="8" type="noConversion"/>
  <pageMargins left="0.78740157499999996" right="0.78740157499999996" top="0.984251969" bottom="0.984251969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3"/>
  <dimension ref="A1:AI37"/>
  <sheetViews>
    <sheetView workbookViewId="0">
      <selection activeCell="AE34" sqref="AE34"/>
    </sheetView>
  </sheetViews>
  <sheetFormatPr baseColWidth="10" defaultColWidth="6.5703125" defaultRowHeight="12.75"/>
  <cols>
    <col min="1" max="1" width="6.42578125" customWidth="1"/>
    <col min="2" max="4" width="4.7109375" customWidth="1"/>
    <col min="5" max="5" width="5.28515625" customWidth="1"/>
    <col min="6" max="6" width="4.7109375" customWidth="1"/>
    <col min="7" max="8" width="5" customWidth="1"/>
    <col min="9" max="9" width="5.140625" customWidth="1"/>
    <col min="10" max="10" width="4.7109375" customWidth="1"/>
    <col min="11" max="11" width="5.28515625" customWidth="1"/>
    <col min="12" max="12" width="5.140625" customWidth="1"/>
    <col min="13" max="30" width="4.7109375" customWidth="1"/>
    <col min="31" max="31" width="1.5703125" customWidth="1"/>
    <col min="32" max="32" width="6.5703125" customWidth="1"/>
    <col min="33" max="33" width="7.28515625" customWidth="1"/>
  </cols>
  <sheetData>
    <row r="1" spans="1:33" ht="22.5" customHeight="1">
      <c r="B1" s="146" t="s">
        <v>92</v>
      </c>
      <c r="C1" s="146"/>
      <c r="D1" s="146"/>
      <c r="E1" s="146"/>
    </row>
    <row r="2" spans="1:33" s="1" customFormat="1">
      <c r="A2" s="29"/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/>
      <c r="AF2" s="147" t="s">
        <v>4</v>
      </c>
      <c r="AG2" s="29"/>
    </row>
    <row r="3" spans="1:3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148"/>
      <c r="AG3" s="39"/>
    </row>
    <row r="4" spans="1:33">
      <c r="A4" s="29">
        <v>1994</v>
      </c>
      <c r="B4" s="39">
        <v>-5.5</v>
      </c>
      <c r="C4" s="39">
        <v>-5.5</v>
      </c>
      <c r="D4" s="39">
        <v>-5</v>
      </c>
      <c r="E4" s="39">
        <v>-7</v>
      </c>
      <c r="F4" s="39">
        <v>-13</v>
      </c>
      <c r="G4" s="39">
        <v>-9.5</v>
      </c>
      <c r="H4" s="39">
        <v>-10.5</v>
      </c>
      <c r="I4" s="39">
        <v>-10</v>
      </c>
      <c r="J4" s="39">
        <v>-6.5</v>
      </c>
      <c r="K4" s="39">
        <v>-8</v>
      </c>
      <c r="L4" s="39">
        <v>-6</v>
      </c>
      <c r="M4" s="39">
        <v>-8</v>
      </c>
      <c r="N4" s="39">
        <v>-8</v>
      </c>
      <c r="O4" s="39">
        <v>-4</v>
      </c>
      <c r="P4" s="39">
        <v>-4</v>
      </c>
      <c r="Q4" s="39">
        <v>-3</v>
      </c>
      <c r="R4" s="39">
        <v>3.5</v>
      </c>
      <c r="S4" s="39">
        <v>0</v>
      </c>
      <c r="T4" s="39">
        <v>-2</v>
      </c>
      <c r="U4" s="39">
        <v>-5</v>
      </c>
      <c r="V4" s="39">
        <v>-4.5</v>
      </c>
      <c r="W4" s="39">
        <v>-5</v>
      </c>
      <c r="X4" s="39">
        <v>-6.5</v>
      </c>
      <c r="Y4" s="39">
        <v>0</v>
      </c>
      <c r="Z4" s="39">
        <v>-4.5</v>
      </c>
      <c r="AA4" s="39">
        <v>0</v>
      </c>
      <c r="AB4" s="39">
        <v>-3.5</v>
      </c>
      <c r="AC4" s="39">
        <v>-6</v>
      </c>
      <c r="AD4" s="39"/>
      <c r="AE4" s="39"/>
      <c r="AF4" s="149">
        <f>AVERAGE(B4:AC4)</f>
        <v>-5.25</v>
      </c>
      <c r="AG4" s="29">
        <v>1994</v>
      </c>
    </row>
    <row r="5" spans="1:33">
      <c r="A5" s="29">
        <v>1995</v>
      </c>
      <c r="B5" s="39">
        <v>0</v>
      </c>
      <c r="C5" s="39">
        <v>-2</v>
      </c>
      <c r="D5" s="39">
        <v>-1.5</v>
      </c>
      <c r="E5" s="39">
        <v>3</v>
      </c>
      <c r="F5" s="39">
        <v>3</v>
      </c>
      <c r="G5" s="39">
        <v>2.5</v>
      </c>
      <c r="H5" s="39">
        <v>0</v>
      </c>
      <c r="I5" s="39">
        <v>-2</v>
      </c>
      <c r="J5" s="39">
        <v>2.5</v>
      </c>
      <c r="K5" s="39">
        <v>1</v>
      </c>
      <c r="L5" s="39">
        <v>0</v>
      </c>
      <c r="M5" s="39">
        <v>-2</v>
      </c>
      <c r="N5" s="39">
        <v>0.5</v>
      </c>
      <c r="O5" s="39">
        <v>4</v>
      </c>
      <c r="P5" s="39">
        <v>2.5</v>
      </c>
      <c r="Q5" s="39">
        <v>5.5</v>
      </c>
      <c r="R5" s="39">
        <v>7</v>
      </c>
      <c r="S5" s="39">
        <v>5</v>
      </c>
      <c r="T5" s="39">
        <v>1</v>
      </c>
      <c r="U5" s="39">
        <v>5</v>
      </c>
      <c r="V5" s="39">
        <v>2.5</v>
      </c>
      <c r="W5" s="39">
        <v>-1.5</v>
      </c>
      <c r="X5" s="39">
        <v>1</v>
      </c>
      <c r="Y5" s="39">
        <v>2</v>
      </c>
      <c r="Z5" s="39">
        <v>1.5</v>
      </c>
      <c r="AA5" s="39">
        <v>1.5</v>
      </c>
      <c r="AB5" s="39">
        <v>1</v>
      </c>
      <c r="AC5" s="39">
        <v>2.5</v>
      </c>
      <c r="AD5" s="39"/>
      <c r="AE5" s="39"/>
      <c r="AF5" s="149">
        <f t="shared" ref="AF5:AF13" si="0">AVERAGE(B5:AC5)</f>
        <v>1.625</v>
      </c>
      <c r="AG5" s="29">
        <v>1995</v>
      </c>
    </row>
    <row r="6" spans="1:33">
      <c r="A6" s="29">
        <v>1996</v>
      </c>
      <c r="B6" s="39">
        <v>0</v>
      </c>
      <c r="C6" s="39">
        <v>-2</v>
      </c>
      <c r="D6" s="39">
        <v>-2.5</v>
      </c>
      <c r="E6" s="39">
        <v>-14</v>
      </c>
      <c r="F6" s="39">
        <v>-17.5</v>
      </c>
      <c r="G6" s="39">
        <v>-9.5</v>
      </c>
      <c r="H6" s="39">
        <v>-10</v>
      </c>
      <c r="I6" s="39">
        <v>-9</v>
      </c>
      <c r="J6" s="39">
        <v>-8</v>
      </c>
      <c r="K6" s="39">
        <v>-8.5</v>
      </c>
      <c r="L6" s="39">
        <v>-8</v>
      </c>
      <c r="M6" s="39">
        <v>-5</v>
      </c>
      <c r="N6" s="39">
        <v>-3.5</v>
      </c>
      <c r="O6" s="39">
        <v>1</v>
      </c>
      <c r="P6" s="39">
        <v>2.5</v>
      </c>
      <c r="Q6" s="39">
        <v>-1.5</v>
      </c>
      <c r="R6" s="39">
        <v>-12</v>
      </c>
      <c r="S6" s="39">
        <v>-8</v>
      </c>
      <c r="T6" s="39">
        <v>-10</v>
      </c>
      <c r="U6" s="39">
        <v>0</v>
      </c>
      <c r="V6" s="39">
        <v>3</v>
      </c>
      <c r="W6" s="39">
        <v>0</v>
      </c>
      <c r="X6" s="39">
        <v>-3</v>
      </c>
      <c r="Y6" s="39">
        <v>-1.5</v>
      </c>
      <c r="Z6" s="39">
        <v>-0.5</v>
      </c>
      <c r="AA6" s="39">
        <v>2</v>
      </c>
      <c r="AB6" s="39">
        <v>3</v>
      </c>
      <c r="AC6" s="39">
        <v>3</v>
      </c>
      <c r="AD6" s="39">
        <v>0</v>
      </c>
      <c r="AE6" s="39"/>
      <c r="AF6" s="149">
        <f>AVERAGE(B6:AD6)</f>
        <v>-4.1206896551724137</v>
      </c>
      <c r="AG6" s="29">
        <v>1996</v>
      </c>
    </row>
    <row r="7" spans="1:33">
      <c r="A7" s="29">
        <v>1997</v>
      </c>
      <c r="B7" s="39">
        <v>1.5</v>
      </c>
      <c r="C7" s="39">
        <v>-3.5</v>
      </c>
      <c r="D7" s="39">
        <v>2.5</v>
      </c>
      <c r="E7" s="39">
        <v>1</v>
      </c>
      <c r="F7" s="39">
        <v>1</v>
      </c>
      <c r="G7" s="39">
        <v>-2</v>
      </c>
      <c r="H7" s="39">
        <v>3</v>
      </c>
      <c r="I7" s="39">
        <v>3</v>
      </c>
      <c r="J7" s="39">
        <v>-3</v>
      </c>
      <c r="K7" s="39">
        <v>-0.5</v>
      </c>
      <c r="L7" s="39">
        <v>0</v>
      </c>
      <c r="M7" s="39">
        <v>0</v>
      </c>
      <c r="N7" s="39">
        <v>-5.5</v>
      </c>
      <c r="O7" s="39">
        <v>-11</v>
      </c>
      <c r="P7" s="39">
        <v>-9</v>
      </c>
      <c r="Q7" s="39">
        <v>-8.5</v>
      </c>
      <c r="R7" s="39">
        <v>-3</v>
      </c>
      <c r="S7" s="39">
        <v>-1.5</v>
      </c>
      <c r="T7" s="39">
        <v>-1</v>
      </c>
      <c r="U7" s="39">
        <v>0.5</v>
      </c>
      <c r="V7" s="39">
        <v>3</v>
      </c>
      <c r="W7" s="39">
        <v>2</v>
      </c>
      <c r="X7" s="39">
        <v>3</v>
      </c>
      <c r="Y7" s="39">
        <v>4</v>
      </c>
      <c r="Z7" s="39">
        <v>7</v>
      </c>
      <c r="AA7" s="39">
        <v>0</v>
      </c>
      <c r="AB7" s="39">
        <v>1</v>
      </c>
      <c r="AC7" s="39">
        <v>3</v>
      </c>
      <c r="AD7" s="39"/>
      <c r="AE7" s="39"/>
      <c r="AF7" s="149">
        <f t="shared" si="0"/>
        <v>-0.4642857142857143</v>
      </c>
      <c r="AG7" s="29">
        <v>1997</v>
      </c>
    </row>
    <row r="8" spans="1:33">
      <c r="A8" s="29">
        <v>1998</v>
      </c>
      <c r="B8" s="39">
        <v>-7</v>
      </c>
      <c r="C8" s="39">
        <v>-7</v>
      </c>
      <c r="D8" s="39">
        <v>-11.5</v>
      </c>
      <c r="E8" s="39">
        <v>-11.5</v>
      </c>
      <c r="F8" s="39">
        <v>-8.5</v>
      </c>
      <c r="G8" s="39">
        <v>-6</v>
      </c>
      <c r="H8" s="39">
        <v>-2</v>
      </c>
      <c r="I8" s="39">
        <v>2.5</v>
      </c>
      <c r="J8" s="39">
        <v>5.5</v>
      </c>
      <c r="K8" s="39">
        <v>1</v>
      </c>
      <c r="L8" s="39">
        <v>2</v>
      </c>
      <c r="M8" s="39">
        <v>1</v>
      </c>
      <c r="N8" s="39">
        <v>4</v>
      </c>
      <c r="O8" s="39">
        <v>1</v>
      </c>
      <c r="P8" s="39">
        <v>2</v>
      </c>
      <c r="Q8" s="39">
        <v>1</v>
      </c>
      <c r="R8" s="39">
        <v>1.5</v>
      </c>
      <c r="S8" s="39">
        <v>5</v>
      </c>
      <c r="T8" s="39">
        <v>5</v>
      </c>
      <c r="U8" s="39">
        <v>4</v>
      </c>
      <c r="V8" s="39">
        <v>7.5</v>
      </c>
      <c r="W8" s="39">
        <v>3</v>
      </c>
      <c r="X8" s="39">
        <v>1.5</v>
      </c>
      <c r="Y8" s="39">
        <v>3</v>
      </c>
      <c r="Z8" s="39">
        <v>6</v>
      </c>
      <c r="AA8" s="39">
        <v>5</v>
      </c>
      <c r="AB8" s="39">
        <v>2.5</v>
      </c>
      <c r="AC8" s="39">
        <v>4.5</v>
      </c>
      <c r="AD8" s="39"/>
      <c r="AE8" s="39"/>
      <c r="AF8" s="149">
        <f t="shared" si="0"/>
        <v>0.5357142857142857</v>
      </c>
      <c r="AG8" s="29">
        <v>1998</v>
      </c>
    </row>
    <row r="9" spans="1:33">
      <c r="A9" s="29">
        <v>1999</v>
      </c>
      <c r="B9" s="39">
        <v>5</v>
      </c>
      <c r="C9" s="39">
        <v>6</v>
      </c>
      <c r="D9" s="39">
        <v>2.5</v>
      </c>
      <c r="E9" s="39">
        <v>1</v>
      </c>
      <c r="F9" s="39">
        <v>-3.5</v>
      </c>
      <c r="G9" s="39">
        <v>-9.5</v>
      </c>
      <c r="H9" s="39">
        <v>-12</v>
      </c>
      <c r="I9" s="39">
        <v>-8</v>
      </c>
      <c r="J9" s="39">
        <v>-9</v>
      </c>
      <c r="K9" s="39">
        <v>-13</v>
      </c>
      <c r="L9" s="39">
        <v>-8</v>
      </c>
      <c r="M9" s="39">
        <v>3</v>
      </c>
      <c r="N9" s="39">
        <v>5</v>
      </c>
      <c r="O9" s="39">
        <v>3</v>
      </c>
      <c r="P9" s="39">
        <v>2.5</v>
      </c>
      <c r="Q9" s="39">
        <v>-0.5</v>
      </c>
      <c r="R9" s="39">
        <v>0</v>
      </c>
      <c r="S9" s="39">
        <v>2</v>
      </c>
      <c r="T9" s="39">
        <v>-1</v>
      </c>
      <c r="U9" s="39">
        <v>0</v>
      </c>
      <c r="V9" s="39">
        <v>0</v>
      </c>
      <c r="W9" s="39">
        <v>1.5</v>
      </c>
      <c r="X9" s="39">
        <v>-4</v>
      </c>
      <c r="Y9" s="39">
        <v>-6</v>
      </c>
      <c r="Z9" s="39">
        <v>-5.5</v>
      </c>
      <c r="AA9" s="39">
        <v>-3</v>
      </c>
      <c r="AB9" s="39">
        <v>4</v>
      </c>
      <c r="AC9" s="39">
        <v>4.5</v>
      </c>
      <c r="AD9" s="39"/>
      <c r="AE9" s="39"/>
      <c r="AF9" s="149">
        <f t="shared" si="0"/>
        <v>-1.5357142857142858</v>
      </c>
      <c r="AG9" s="29">
        <v>1999</v>
      </c>
    </row>
    <row r="10" spans="1:33">
      <c r="A10" s="29">
        <v>2000</v>
      </c>
      <c r="B10" s="39">
        <v>-0.5</v>
      </c>
      <c r="C10" s="39">
        <v>-11</v>
      </c>
      <c r="D10" s="39">
        <v>3</v>
      </c>
      <c r="E10" s="39">
        <v>2</v>
      </c>
      <c r="F10" s="39">
        <v>0.5</v>
      </c>
      <c r="G10" s="39">
        <v>3.5</v>
      </c>
      <c r="H10" s="39">
        <v>4</v>
      </c>
      <c r="I10" s="39">
        <v>3</v>
      </c>
      <c r="J10" s="39">
        <v>0</v>
      </c>
      <c r="K10" s="39">
        <v>5</v>
      </c>
      <c r="L10" s="39">
        <v>2</v>
      </c>
      <c r="M10" s="39">
        <v>2</v>
      </c>
      <c r="N10" s="39">
        <v>2</v>
      </c>
      <c r="O10" s="39">
        <v>2</v>
      </c>
      <c r="P10" s="39">
        <v>-1.5</v>
      </c>
      <c r="Q10" s="39">
        <v>-1.5</v>
      </c>
      <c r="R10" s="39">
        <v>-2</v>
      </c>
      <c r="S10" s="39">
        <v>-1.5</v>
      </c>
      <c r="T10" s="39">
        <v>3</v>
      </c>
      <c r="U10" s="39">
        <v>3</v>
      </c>
      <c r="V10" s="39">
        <v>-1</v>
      </c>
      <c r="W10" s="39">
        <v>-1.5</v>
      </c>
      <c r="X10" s="39">
        <v>3</v>
      </c>
      <c r="Y10" s="39">
        <v>2.5</v>
      </c>
      <c r="Z10" s="39">
        <v>3</v>
      </c>
      <c r="AA10" s="39">
        <v>2</v>
      </c>
      <c r="AB10" s="39">
        <v>3</v>
      </c>
      <c r="AC10" s="39">
        <v>7</v>
      </c>
      <c r="AD10" s="39">
        <v>6</v>
      </c>
      <c r="AE10" s="39"/>
      <c r="AF10" s="149">
        <f>AVERAGE(B10:AD10)</f>
        <v>1.4137931034482758</v>
      </c>
      <c r="AG10" s="29">
        <v>2000</v>
      </c>
    </row>
    <row r="11" spans="1:33">
      <c r="A11" s="29">
        <v>2001</v>
      </c>
      <c r="B11" s="39">
        <v>-13</v>
      </c>
      <c r="C11" s="39">
        <v>-12</v>
      </c>
      <c r="D11" s="39">
        <v>-16.5</v>
      </c>
      <c r="E11" s="39">
        <v>-17</v>
      </c>
      <c r="F11" s="39">
        <v>-16</v>
      </c>
      <c r="G11" s="39">
        <v>-11</v>
      </c>
      <c r="H11" s="39">
        <v>-9</v>
      </c>
      <c r="I11" s="39">
        <v>-2</v>
      </c>
      <c r="J11" s="39">
        <v>1</v>
      </c>
      <c r="K11" s="39">
        <v>1.5</v>
      </c>
      <c r="L11" s="39">
        <v>-1.5</v>
      </c>
      <c r="M11" s="39">
        <v>0</v>
      </c>
      <c r="N11" s="39">
        <v>3</v>
      </c>
      <c r="O11" s="39">
        <v>5</v>
      </c>
      <c r="P11" s="39">
        <v>2.5</v>
      </c>
      <c r="Q11" s="39">
        <v>2</v>
      </c>
      <c r="R11" s="39">
        <v>-0.5</v>
      </c>
      <c r="S11" s="39">
        <v>3</v>
      </c>
      <c r="T11" s="39">
        <v>3</v>
      </c>
      <c r="U11" s="39">
        <v>2.5</v>
      </c>
      <c r="V11" s="39">
        <v>0</v>
      </c>
      <c r="W11" s="39">
        <v>-6</v>
      </c>
      <c r="X11" s="39">
        <v>-9</v>
      </c>
      <c r="Y11" s="39">
        <v>-8</v>
      </c>
      <c r="Z11" s="39">
        <v>-8</v>
      </c>
      <c r="AA11" s="39">
        <v>-9</v>
      </c>
      <c r="AB11" s="39">
        <v>-8.5</v>
      </c>
      <c r="AC11" s="39">
        <v>-9</v>
      </c>
      <c r="AD11" s="39"/>
      <c r="AE11" s="39"/>
      <c r="AF11" s="149">
        <f t="shared" si="0"/>
        <v>-4.7321428571428568</v>
      </c>
      <c r="AG11" s="29">
        <v>2001</v>
      </c>
    </row>
    <row r="12" spans="1:33">
      <c r="A12" s="29">
        <v>2002</v>
      </c>
      <c r="B12" s="39">
        <v>-2.5</v>
      </c>
      <c r="C12" s="39">
        <v>0</v>
      </c>
      <c r="D12" s="39">
        <v>4</v>
      </c>
      <c r="E12" s="39">
        <v>3</v>
      </c>
      <c r="F12" s="39">
        <v>3</v>
      </c>
      <c r="G12" s="39">
        <v>3.5</v>
      </c>
      <c r="H12" s="39">
        <v>2</v>
      </c>
      <c r="I12" s="39">
        <v>0</v>
      </c>
      <c r="J12" s="39">
        <v>2</v>
      </c>
      <c r="K12" s="39">
        <v>3</v>
      </c>
      <c r="L12" s="39">
        <v>1</v>
      </c>
      <c r="M12" s="39">
        <v>-3</v>
      </c>
      <c r="N12" s="39">
        <v>-1.5</v>
      </c>
      <c r="O12" s="39">
        <v>1.5</v>
      </c>
      <c r="P12" s="39">
        <v>2.5</v>
      </c>
      <c r="Q12" s="39">
        <v>6</v>
      </c>
      <c r="R12" s="39">
        <v>5</v>
      </c>
      <c r="S12" s="39">
        <v>1</v>
      </c>
      <c r="T12" s="39">
        <v>-2.5</v>
      </c>
      <c r="U12" s="39">
        <v>-6</v>
      </c>
      <c r="V12" s="39">
        <v>-1.5</v>
      </c>
      <c r="W12" s="39">
        <v>1</v>
      </c>
      <c r="X12" s="39">
        <v>-0.5</v>
      </c>
      <c r="Y12" s="39">
        <v>-1</v>
      </c>
      <c r="Z12" s="39">
        <v>0</v>
      </c>
      <c r="AA12" s="39">
        <v>-1</v>
      </c>
      <c r="AB12" s="39">
        <v>-1</v>
      </c>
      <c r="AC12" s="39">
        <v>-5</v>
      </c>
      <c r="AD12" s="39"/>
      <c r="AE12" s="39"/>
      <c r="AF12" s="149">
        <f t="shared" si="0"/>
        <v>0.4642857142857143</v>
      </c>
      <c r="AG12" s="29">
        <v>2002</v>
      </c>
    </row>
    <row r="13" spans="1:33">
      <c r="A13" s="29">
        <v>2003</v>
      </c>
      <c r="B13" s="39">
        <v>-3</v>
      </c>
      <c r="C13" s="39">
        <v>-1.5</v>
      </c>
      <c r="D13" s="39">
        <v>0</v>
      </c>
      <c r="E13" s="39">
        <v>-4</v>
      </c>
      <c r="F13" s="39">
        <v>-11.5</v>
      </c>
      <c r="G13" s="39">
        <v>-9</v>
      </c>
      <c r="H13" s="39">
        <v>-8.5</v>
      </c>
      <c r="I13" s="39">
        <v>-0.5</v>
      </c>
      <c r="J13" s="39">
        <v>4</v>
      </c>
      <c r="K13" s="39">
        <v>3</v>
      </c>
      <c r="L13" s="39">
        <v>2</v>
      </c>
      <c r="M13" s="39">
        <v>5.5</v>
      </c>
      <c r="N13" s="39">
        <v>4</v>
      </c>
      <c r="O13" s="39">
        <v>3.5</v>
      </c>
      <c r="P13" s="39">
        <v>3.5</v>
      </c>
      <c r="Q13" s="39">
        <v>3.5</v>
      </c>
      <c r="R13" s="39">
        <v>3.5</v>
      </c>
      <c r="S13" s="39">
        <v>1</v>
      </c>
      <c r="T13" s="39">
        <v>-5</v>
      </c>
      <c r="U13" s="39">
        <v>-4</v>
      </c>
      <c r="V13" s="39">
        <v>-4</v>
      </c>
      <c r="W13" s="39">
        <v>-1.5</v>
      </c>
      <c r="X13" s="39">
        <v>3</v>
      </c>
      <c r="Y13" s="39">
        <v>-3</v>
      </c>
      <c r="Z13" s="39">
        <v>2.5</v>
      </c>
      <c r="AA13" s="39">
        <v>6</v>
      </c>
      <c r="AB13" s="39">
        <v>2</v>
      </c>
      <c r="AC13" s="39">
        <v>2.5</v>
      </c>
      <c r="AD13" s="39"/>
      <c r="AE13" s="39"/>
      <c r="AF13" s="149">
        <f t="shared" si="0"/>
        <v>-0.21428571428571427</v>
      </c>
      <c r="AG13" s="29">
        <v>2003</v>
      </c>
    </row>
    <row r="14" spans="1:33">
      <c r="A14" s="29">
        <v>2004</v>
      </c>
      <c r="B14" s="39">
        <v>-14</v>
      </c>
      <c r="C14" s="39">
        <v>-5.5</v>
      </c>
      <c r="D14" s="39">
        <v>1</v>
      </c>
      <c r="E14" s="39">
        <v>5.5</v>
      </c>
      <c r="F14" s="39">
        <v>0</v>
      </c>
      <c r="G14" s="39">
        <v>-1.5</v>
      </c>
      <c r="H14" s="39">
        <v>-5.5</v>
      </c>
      <c r="I14" s="39">
        <v>-9</v>
      </c>
      <c r="J14" s="39">
        <v>-5.5</v>
      </c>
      <c r="K14" s="39">
        <v>-8.5</v>
      </c>
      <c r="L14" s="39">
        <v>-11</v>
      </c>
      <c r="M14" s="39">
        <v>-0.5</v>
      </c>
      <c r="N14" s="39">
        <v>4.5</v>
      </c>
      <c r="O14" s="39">
        <v>4.5</v>
      </c>
      <c r="P14" s="39">
        <v>4.5</v>
      </c>
      <c r="Q14" s="39">
        <v>4</v>
      </c>
      <c r="R14" s="39">
        <v>3.5</v>
      </c>
      <c r="S14" s="39">
        <v>0.5</v>
      </c>
      <c r="T14" s="39">
        <v>4.5</v>
      </c>
      <c r="U14" s="39">
        <v>6</v>
      </c>
      <c r="V14" s="39">
        <v>5</v>
      </c>
      <c r="W14" s="39">
        <v>0</v>
      </c>
      <c r="X14" s="39">
        <v>1.5</v>
      </c>
      <c r="Y14" s="39">
        <v>0</v>
      </c>
      <c r="Z14" s="39">
        <v>2</v>
      </c>
      <c r="AA14" s="39">
        <v>1</v>
      </c>
      <c r="AB14" s="39">
        <v>-4</v>
      </c>
      <c r="AC14" s="39">
        <v>-7</v>
      </c>
      <c r="AD14" s="39">
        <v>-0.5</v>
      </c>
      <c r="AE14" s="39"/>
      <c r="AF14" s="149">
        <f t="shared" ref="AF14:AF27" si="1">AVERAGE(B14:AD14)</f>
        <v>-0.84482758620689657</v>
      </c>
      <c r="AG14" s="29">
        <v>2004</v>
      </c>
    </row>
    <row r="15" spans="1:33">
      <c r="A15" s="29">
        <v>2005</v>
      </c>
      <c r="B15" s="39">
        <v>1.5</v>
      </c>
      <c r="C15" s="39">
        <v>3.5</v>
      </c>
      <c r="D15" s="39">
        <v>5</v>
      </c>
      <c r="E15" s="39">
        <v>5.5</v>
      </c>
      <c r="F15" s="39">
        <v>1.5</v>
      </c>
      <c r="G15" s="39">
        <v>-0.5</v>
      </c>
      <c r="H15" s="39">
        <v>-0.5</v>
      </c>
      <c r="I15" s="39">
        <v>0.5</v>
      </c>
      <c r="J15" s="39">
        <v>2.5</v>
      </c>
      <c r="K15" s="39">
        <v>3</v>
      </c>
      <c r="L15" s="39">
        <v>0</v>
      </c>
      <c r="M15" s="39">
        <v>1</v>
      </c>
      <c r="N15" s="39">
        <v>-0.5</v>
      </c>
      <c r="O15" s="39">
        <v>-3</v>
      </c>
      <c r="P15" s="39">
        <v>-9</v>
      </c>
      <c r="Q15" s="39">
        <v>-2</v>
      </c>
      <c r="R15" s="39">
        <v>3</v>
      </c>
      <c r="S15" s="39">
        <v>2</v>
      </c>
      <c r="T15" s="39">
        <v>2.5</v>
      </c>
      <c r="U15" s="39">
        <v>-2.5</v>
      </c>
      <c r="V15" s="39">
        <v>-0.5</v>
      </c>
      <c r="W15" s="39">
        <v>-5</v>
      </c>
      <c r="X15" s="39">
        <v>-6.5</v>
      </c>
      <c r="Y15" s="39">
        <v>-6.5</v>
      </c>
      <c r="Z15" s="39">
        <v>-0.5</v>
      </c>
      <c r="AA15" s="39">
        <v>-7</v>
      </c>
      <c r="AB15" s="39">
        <v>-3</v>
      </c>
      <c r="AC15" s="39">
        <v>-3.5</v>
      </c>
      <c r="AD15" s="39"/>
      <c r="AE15" s="39"/>
      <c r="AF15" s="149">
        <f t="shared" si="1"/>
        <v>-0.6785714285714286</v>
      </c>
      <c r="AG15" s="29">
        <v>2005</v>
      </c>
    </row>
    <row r="16" spans="1:33">
      <c r="A16" s="29">
        <v>2006</v>
      </c>
      <c r="B16" s="39">
        <v>6</v>
      </c>
      <c r="C16" s="39">
        <v>3.5</v>
      </c>
      <c r="D16" s="39">
        <v>-3</v>
      </c>
      <c r="E16" s="39">
        <v>-7</v>
      </c>
      <c r="F16" s="39">
        <v>-7</v>
      </c>
      <c r="G16" s="39">
        <v>-4</v>
      </c>
      <c r="H16" s="39">
        <v>2</v>
      </c>
      <c r="I16" s="39">
        <v>-0.5</v>
      </c>
      <c r="J16" s="39">
        <v>-1</v>
      </c>
      <c r="K16" s="39">
        <v>2</v>
      </c>
      <c r="L16" s="39">
        <v>3</v>
      </c>
      <c r="M16" s="39">
        <v>-1</v>
      </c>
      <c r="N16" s="39">
        <v>1</v>
      </c>
      <c r="O16" s="39">
        <v>2.5</v>
      </c>
      <c r="P16" s="39">
        <v>3</v>
      </c>
      <c r="Q16" s="39">
        <v>-1</v>
      </c>
      <c r="R16" s="39">
        <v>-3</v>
      </c>
      <c r="S16" s="39">
        <v>-3.5</v>
      </c>
      <c r="T16" s="39">
        <v>-4.5</v>
      </c>
      <c r="U16" s="39">
        <v>-1</v>
      </c>
      <c r="V16" s="39">
        <v>0</v>
      </c>
      <c r="W16" s="39">
        <v>4.5</v>
      </c>
      <c r="X16" s="39">
        <v>4.5</v>
      </c>
      <c r="Y16" s="39">
        <v>4.5</v>
      </c>
      <c r="Z16" s="39">
        <v>-0.5</v>
      </c>
      <c r="AA16" s="39">
        <v>-0.5</v>
      </c>
      <c r="AB16" s="39">
        <v>-2</v>
      </c>
      <c r="AC16" s="39">
        <v>-7.5</v>
      </c>
      <c r="AD16" s="39"/>
      <c r="AE16" s="39"/>
      <c r="AF16" s="149">
        <f t="shared" si="1"/>
        <v>-0.375</v>
      </c>
      <c r="AG16" s="29">
        <v>2006</v>
      </c>
    </row>
    <row r="17" spans="1:35">
      <c r="A17" s="29">
        <v>2007</v>
      </c>
      <c r="B17" s="39">
        <v>3</v>
      </c>
      <c r="C17" s="39">
        <v>2.5</v>
      </c>
      <c r="D17" s="39">
        <v>2.5</v>
      </c>
      <c r="E17" s="39">
        <v>0</v>
      </c>
      <c r="F17" s="39">
        <v>-6</v>
      </c>
      <c r="G17" s="39">
        <v>-13</v>
      </c>
      <c r="H17" s="39">
        <v>-14</v>
      </c>
      <c r="I17" s="39">
        <v>-11.5</v>
      </c>
      <c r="J17" s="39">
        <v>-11</v>
      </c>
      <c r="K17" s="39">
        <v>-5</v>
      </c>
      <c r="L17" s="39">
        <v>-4</v>
      </c>
      <c r="M17" s="39">
        <v>-7</v>
      </c>
      <c r="N17" s="39">
        <v>-9</v>
      </c>
      <c r="O17" s="39">
        <v>-2.5</v>
      </c>
      <c r="P17" s="39">
        <v>-3.5</v>
      </c>
      <c r="Q17" s="39">
        <v>-1</v>
      </c>
      <c r="R17" s="39">
        <v>-3</v>
      </c>
      <c r="S17" s="39">
        <v>-3.5</v>
      </c>
      <c r="T17" s="39">
        <v>-5</v>
      </c>
      <c r="U17" s="39">
        <v>-9.5</v>
      </c>
      <c r="V17" s="39">
        <v>-11.5</v>
      </c>
      <c r="W17" s="39">
        <v>-7.5</v>
      </c>
      <c r="X17" s="39">
        <v>-5.5</v>
      </c>
      <c r="Y17" s="39">
        <v>-0.5</v>
      </c>
      <c r="Z17" s="39">
        <v>0.5</v>
      </c>
      <c r="AA17" s="39">
        <v>2.5</v>
      </c>
      <c r="AB17" s="39">
        <v>0.5</v>
      </c>
      <c r="AC17" s="39">
        <v>1.5</v>
      </c>
      <c r="AD17" s="39"/>
      <c r="AE17" s="39"/>
      <c r="AF17" s="149">
        <f>AVERAGE(B17:AD17)</f>
        <v>-4.3035714285714288</v>
      </c>
      <c r="AG17" s="29">
        <v>2007</v>
      </c>
      <c r="AI17" s="11">
        <f>AVERAGE(AF4:AF17)</f>
        <v>-1.320021111893033</v>
      </c>
    </row>
    <row r="18" spans="1:35">
      <c r="A18" s="29">
        <v>2008</v>
      </c>
      <c r="B18" s="39">
        <v>1.5</v>
      </c>
      <c r="C18" s="39">
        <v>-3</v>
      </c>
      <c r="D18" s="39">
        <v>-10.5</v>
      </c>
      <c r="E18" s="39">
        <v>-1.5</v>
      </c>
      <c r="F18" s="39">
        <v>2.5</v>
      </c>
      <c r="G18" s="39">
        <v>4</v>
      </c>
      <c r="H18" s="39">
        <v>1.5</v>
      </c>
      <c r="I18" s="39">
        <v>4.5</v>
      </c>
      <c r="J18" s="39">
        <v>3</v>
      </c>
      <c r="K18" s="39">
        <v>4.5</v>
      </c>
      <c r="L18" s="39">
        <v>5</v>
      </c>
      <c r="M18" s="39">
        <v>-0.5</v>
      </c>
      <c r="N18" s="39">
        <v>-1.5</v>
      </c>
      <c r="O18" s="39">
        <v>-1.5</v>
      </c>
      <c r="P18" s="39">
        <v>-2.5</v>
      </c>
      <c r="Q18" s="39">
        <v>2</v>
      </c>
      <c r="R18" s="39">
        <v>3</v>
      </c>
      <c r="S18" s="39">
        <v>2.5</v>
      </c>
      <c r="T18" s="39">
        <v>2</v>
      </c>
      <c r="U18" s="39">
        <v>4.5</v>
      </c>
      <c r="V18" s="39">
        <v>5</v>
      </c>
      <c r="W18" s="39">
        <v>2.5</v>
      </c>
      <c r="X18" s="39">
        <v>3</v>
      </c>
      <c r="Y18" s="39">
        <v>5.5</v>
      </c>
      <c r="Z18" s="39">
        <v>3.5</v>
      </c>
      <c r="AA18" s="39">
        <v>3</v>
      </c>
      <c r="AB18" s="39">
        <v>2.5</v>
      </c>
      <c r="AC18" s="39">
        <v>1</v>
      </c>
      <c r="AD18" s="39">
        <v>1</v>
      </c>
      <c r="AE18" s="39"/>
      <c r="AF18" s="149">
        <f t="shared" si="1"/>
        <v>1.603448275862069</v>
      </c>
      <c r="AG18" s="29">
        <v>2008</v>
      </c>
    </row>
    <row r="19" spans="1:35">
      <c r="A19" s="29">
        <v>2009</v>
      </c>
      <c r="B19" s="39">
        <v>-8</v>
      </c>
      <c r="C19" s="39">
        <v>-6.5</v>
      </c>
      <c r="D19" s="39">
        <v>-7.5</v>
      </c>
      <c r="E19" s="39">
        <v>-4.5</v>
      </c>
      <c r="F19" s="39">
        <v>-3.5</v>
      </c>
      <c r="G19" s="39">
        <v>-12</v>
      </c>
      <c r="H19" s="39">
        <v>-10.5</v>
      </c>
      <c r="I19" s="39">
        <v>-11</v>
      </c>
      <c r="J19" s="39">
        <v>-8</v>
      </c>
      <c r="K19" s="39">
        <v>0</v>
      </c>
      <c r="L19" s="39">
        <v>-1.5</v>
      </c>
      <c r="M19" s="39">
        <v>2</v>
      </c>
      <c r="N19" s="39">
        <v>0</v>
      </c>
      <c r="O19" s="39">
        <v>0.5</v>
      </c>
      <c r="P19" s="39">
        <v>-3.5</v>
      </c>
      <c r="Q19" s="39">
        <v>-4</v>
      </c>
      <c r="R19" s="39">
        <v>-5.5</v>
      </c>
      <c r="S19" s="39">
        <v>-6</v>
      </c>
      <c r="T19" s="39">
        <v>-4</v>
      </c>
      <c r="U19" s="39">
        <v>-6.5</v>
      </c>
      <c r="V19" s="39">
        <v>-1</v>
      </c>
      <c r="W19" s="39">
        <v>-1</v>
      </c>
      <c r="X19" s="39">
        <v>1.5</v>
      </c>
      <c r="Y19" s="39">
        <v>1</v>
      </c>
      <c r="Z19" s="39">
        <v>2</v>
      </c>
      <c r="AA19" s="39">
        <v>-0.5</v>
      </c>
      <c r="AB19" s="39">
        <v>-1.5</v>
      </c>
      <c r="AC19" s="39">
        <v>-5.5</v>
      </c>
      <c r="AD19" s="39"/>
      <c r="AE19" s="39"/>
      <c r="AF19" s="149">
        <f t="shared" si="1"/>
        <v>-3.75</v>
      </c>
      <c r="AG19" s="29">
        <v>2009</v>
      </c>
    </row>
    <row r="20" spans="1:35">
      <c r="A20" s="29">
        <v>2010</v>
      </c>
      <c r="B20" s="58">
        <v>-13</v>
      </c>
      <c r="C20" s="58">
        <v>-6.5</v>
      </c>
      <c r="D20" s="39">
        <v>-5</v>
      </c>
      <c r="E20" s="39">
        <v>-4</v>
      </c>
      <c r="F20" s="39">
        <v>-2</v>
      </c>
      <c r="G20" s="39">
        <v>-6.5</v>
      </c>
      <c r="H20" s="39">
        <v>1.5</v>
      </c>
      <c r="I20" s="39">
        <v>-0.5</v>
      </c>
      <c r="J20" s="39">
        <v>-10</v>
      </c>
      <c r="K20" s="39">
        <v>-6.5</v>
      </c>
      <c r="L20" s="39">
        <v>-2.5</v>
      </c>
      <c r="M20" s="39">
        <v>-7.5</v>
      </c>
      <c r="N20" s="39">
        <v>2.5</v>
      </c>
      <c r="O20" s="39">
        <v>1.5</v>
      </c>
      <c r="P20" s="39">
        <v>-4</v>
      </c>
      <c r="Q20" s="39">
        <v>-10</v>
      </c>
      <c r="R20" s="39">
        <v>-3</v>
      </c>
      <c r="S20" s="39">
        <v>-6.5</v>
      </c>
      <c r="T20" s="39">
        <v>-10</v>
      </c>
      <c r="U20" s="39">
        <v>-11</v>
      </c>
      <c r="V20" s="39">
        <v>-12.5</v>
      </c>
      <c r="W20" s="39">
        <v>-14.5</v>
      </c>
      <c r="X20" s="39">
        <v>-16</v>
      </c>
      <c r="Y20" s="39">
        <v>-15</v>
      </c>
      <c r="Z20" s="39">
        <v>0</v>
      </c>
      <c r="AA20" s="39">
        <v>-4</v>
      </c>
      <c r="AB20" s="39">
        <v>0.5</v>
      </c>
      <c r="AC20" s="39">
        <v>-3.5</v>
      </c>
      <c r="AD20" s="39"/>
      <c r="AE20" s="39"/>
      <c r="AF20" s="149">
        <f t="shared" si="1"/>
        <v>-6</v>
      </c>
      <c r="AG20" s="29">
        <v>2010</v>
      </c>
    </row>
    <row r="21" spans="1:35">
      <c r="A21" s="29">
        <v>2011</v>
      </c>
      <c r="B21" s="58">
        <v>4.5</v>
      </c>
      <c r="C21" s="58">
        <v>4</v>
      </c>
      <c r="D21" s="58">
        <v>1</v>
      </c>
      <c r="E21" s="58">
        <v>0.5</v>
      </c>
      <c r="F21" s="58">
        <v>1</v>
      </c>
      <c r="G21" s="58">
        <v>3</v>
      </c>
      <c r="H21" s="58">
        <v>3</v>
      </c>
      <c r="I21" s="58">
        <v>1</v>
      </c>
      <c r="J21" s="58">
        <v>-4.5</v>
      </c>
      <c r="K21" s="58">
        <v>-4.5</v>
      </c>
      <c r="L21" s="58">
        <v>-10.5</v>
      </c>
      <c r="M21" s="58">
        <v>-6</v>
      </c>
      <c r="N21" s="58">
        <v>-3</v>
      </c>
      <c r="O21" s="58">
        <v>-6.5</v>
      </c>
      <c r="P21" s="58">
        <v>-7.5</v>
      </c>
      <c r="Q21" s="58">
        <v>-6.5</v>
      </c>
      <c r="R21" s="58">
        <v>-6.5</v>
      </c>
      <c r="S21" s="58">
        <v>-8</v>
      </c>
      <c r="T21" s="58">
        <v>-5.5</v>
      </c>
      <c r="U21" s="58">
        <v>-1</v>
      </c>
      <c r="V21" s="58">
        <v>-4</v>
      </c>
      <c r="W21" s="58">
        <v>-6.5</v>
      </c>
      <c r="X21" s="58">
        <v>-8.5</v>
      </c>
      <c r="Y21" s="58">
        <v>-7.5</v>
      </c>
      <c r="Z21" s="58">
        <v>-1</v>
      </c>
      <c r="AA21" s="58">
        <v>8</v>
      </c>
      <c r="AB21" s="58">
        <v>5</v>
      </c>
      <c r="AC21" s="58">
        <v>3.5</v>
      </c>
      <c r="AD21" s="39"/>
      <c r="AE21" s="39"/>
      <c r="AF21" s="149">
        <f t="shared" si="1"/>
        <v>-2.25</v>
      </c>
      <c r="AG21" s="29">
        <v>2011</v>
      </c>
    </row>
    <row r="22" spans="1:35">
      <c r="A22" s="29">
        <v>2012</v>
      </c>
      <c r="B22" s="58">
        <v>-7.5</v>
      </c>
      <c r="C22" s="58">
        <v>-7.5</v>
      </c>
      <c r="D22" s="39">
        <v>-12</v>
      </c>
      <c r="E22" s="39">
        <v>-13.5</v>
      </c>
      <c r="F22" s="39">
        <v>-12.5</v>
      </c>
      <c r="G22" s="39">
        <v>2</v>
      </c>
      <c r="H22" s="39">
        <v>-2.5</v>
      </c>
      <c r="I22" s="39">
        <v>-1.5</v>
      </c>
      <c r="J22" s="39">
        <v>-3.5</v>
      </c>
      <c r="K22" s="39">
        <v>3</v>
      </c>
      <c r="L22" s="39">
        <v>0.5</v>
      </c>
      <c r="M22" s="39">
        <v>1</v>
      </c>
      <c r="N22" s="39">
        <v>1</v>
      </c>
      <c r="O22" s="39">
        <v>2</v>
      </c>
      <c r="P22" s="39">
        <v>-2</v>
      </c>
      <c r="Q22" s="39">
        <v>2.5</v>
      </c>
      <c r="R22" s="39">
        <v>0.5</v>
      </c>
      <c r="S22" s="39">
        <v>2.5</v>
      </c>
      <c r="T22" s="39">
        <v>-1.5</v>
      </c>
      <c r="U22" s="39">
        <v>-0.5</v>
      </c>
      <c r="V22" s="39">
        <v>1.5</v>
      </c>
      <c r="W22" s="39">
        <v>3</v>
      </c>
      <c r="X22" s="39">
        <v>2</v>
      </c>
      <c r="Y22" s="39">
        <v>3.5</v>
      </c>
      <c r="Z22" s="39">
        <v>1</v>
      </c>
      <c r="AA22" s="39">
        <v>-1.5</v>
      </c>
      <c r="AB22" s="39">
        <v>-1</v>
      </c>
      <c r="AC22" s="39">
        <v>2</v>
      </c>
      <c r="AD22" s="39">
        <v>4.5</v>
      </c>
      <c r="AE22" s="39"/>
      <c r="AF22" s="149">
        <f t="shared" si="1"/>
        <v>-1.1896551724137931</v>
      </c>
      <c r="AG22" s="29">
        <v>2012</v>
      </c>
    </row>
    <row r="23" spans="1:35">
      <c r="A23" s="29">
        <v>2013</v>
      </c>
      <c r="B23" s="58">
        <v>-0.5</v>
      </c>
      <c r="C23" s="58">
        <v>0.5</v>
      </c>
      <c r="D23" s="58">
        <v>-1</v>
      </c>
      <c r="E23" s="58">
        <v>-7</v>
      </c>
      <c r="F23" s="58">
        <v>0</v>
      </c>
      <c r="G23" s="39">
        <v>-2.5</v>
      </c>
      <c r="H23" s="39">
        <v>-11.5</v>
      </c>
      <c r="I23" s="39">
        <v>-17</v>
      </c>
      <c r="J23" s="39">
        <v>-16.5</v>
      </c>
      <c r="K23" s="39">
        <v>-16</v>
      </c>
      <c r="L23" s="39">
        <v>-2.5</v>
      </c>
      <c r="M23" s="39">
        <v>-6.5</v>
      </c>
      <c r="N23" s="39">
        <v>-3.5</v>
      </c>
      <c r="O23" s="39">
        <v>-3.5</v>
      </c>
      <c r="P23" s="39">
        <v>-4</v>
      </c>
      <c r="Q23" s="39">
        <v>-5</v>
      </c>
      <c r="R23" s="39">
        <v>1</v>
      </c>
      <c r="S23" s="39">
        <v>1</v>
      </c>
      <c r="T23" s="39">
        <v>-8</v>
      </c>
      <c r="U23" s="39">
        <v>-5.5</v>
      </c>
      <c r="V23" s="39">
        <v>2.5</v>
      </c>
      <c r="W23" s="39">
        <v>2</v>
      </c>
      <c r="X23" s="39">
        <v>3</v>
      </c>
      <c r="Y23" s="39">
        <v>2.5</v>
      </c>
      <c r="Z23" s="39">
        <v>4</v>
      </c>
      <c r="AA23" s="39">
        <v>3.5</v>
      </c>
      <c r="AB23" s="39">
        <v>4</v>
      </c>
      <c r="AC23" s="39">
        <v>2.5</v>
      </c>
      <c r="AD23" s="39"/>
      <c r="AE23" s="39"/>
      <c r="AF23" s="149">
        <f t="shared" si="1"/>
        <v>-3</v>
      </c>
      <c r="AG23" s="29">
        <v>2013</v>
      </c>
    </row>
    <row r="24" spans="1:35">
      <c r="A24" s="29">
        <v>2014</v>
      </c>
      <c r="B24" s="58">
        <v>-4</v>
      </c>
      <c r="C24" s="58">
        <v>5</v>
      </c>
      <c r="D24" s="39">
        <v>6.5</v>
      </c>
      <c r="E24" s="39">
        <v>1.5</v>
      </c>
      <c r="F24" s="39">
        <v>1.5</v>
      </c>
      <c r="G24" s="39">
        <v>0.5</v>
      </c>
      <c r="H24" s="39">
        <v>0</v>
      </c>
      <c r="I24" s="39">
        <v>2</v>
      </c>
      <c r="J24" s="39">
        <v>4.5</v>
      </c>
      <c r="K24" s="39">
        <v>5.5</v>
      </c>
      <c r="L24" s="39">
        <v>3.5</v>
      </c>
      <c r="M24" s="39">
        <v>3.5</v>
      </c>
      <c r="N24" s="39">
        <v>2</v>
      </c>
      <c r="O24" s="39">
        <v>5.5</v>
      </c>
      <c r="P24" s="39">
        <v>4</v>
      </c>
      <c r="Q24" s="39">
        <v>2</v>
      </c>
      <c r="R24" s="39">
        <v>4</v>
      </c>
      <c r="S24" s="39">
        <v>3</v>
      </c>
      <c r="T24" s="39">
        <v>0</v>
      </c>
      <c r="U24" s="39">
        <v>0.5</v>
      </c>
      <c r="V24" s="39">
        <v>1</v>
      </c>
      <c r="W24" s="39">
        <v>2.5</v>
      </c>
      <c r="X24" s="39">
        <v>4.5</v>
      </c>
      <c r="Y24" s="39">
        <v>8.5</v>
      </c>
      <c r="Z24" s="39">
        <v>7.5</v>
      </c>
      <c r="AA24" s="39">
        <v>5.5</v>
      </c>
      <c r="AB24" s="39">
        <v>6.5</v>
      </c>
      <c r="AC24" s="39">
        <v>5</v>
      </c>
      <c r="AD24" s="39"/>
      <c r="AE24" s="39"/>
      <c r="AF24" s="149">
        <f t="shared" si="1"/>
        <v>3.2857142857142856</v>
      </c>
      <c r="AG24" s="29">
        <v>2014</v>
      </c>
    </row>
    <row r="25" spans="1:35">
      <c r="A25" s="29">
        <v>2015</v>
      </c>
      <c r="B25" s="58">
        <v>-4</v>
      </c>
      <c r="C25" s="58">
        <v>-7</v>
      </c>
      <c r="D25" s="39">
        <v>-9.5</v>
      </c>
      <c r="E25" s="39">
        <v>-10</v>
      </c>
      <c r="F25" s="39">
        <v>-1.5</v>
      </c>
      <c r="G25" s="39">
        <v>4.5</v>
      </c>
      <c r="H25" s="39">
        <v>0</v>
      </c>
      <c r="I25" s="39">
        <v>0.5</v>
      </c>
      <c r="J25" s="39">
        <v>5</v>
      </c>
      <c r="K25" s="39">
        <v>6.5</v>
      </c>
      <c r="L25" s="39">
        <v>6</v>
      </c>
      <c r="M25" s="39">
        <v>1</v>
      </c>
      <c r="N25" s="39">
        <v>-1.5</v>
      </c>
      <c r="O25" s="39">
        <v>0</v>
      </c>
      <c r="P25" s="39">
        <v>2</v>
      </c>
      <c r="Q25" s="39">
        <v>1.5</v>
      </c>
      <c r="R25" s="39">
        <v>4.5</v>
      </c>
      <c r="S25" s="39">
        <v>1.5</v>
      </c>
      <c r="T25" s="39">
        <v>8</v>
      </c>
      <c r="U25" s="39">
        <v>5</v>
      </c>
      <c r="V25" s="39">
        <v>4</v>
      </c>
      <c r="W25" s="39">
        <v>2.5</v>
      </c>
      <c r="X25" s="39">
        <v>2.5</v>
      </c>
      <c r="Y25" s="39">
        <v>6</v>
      </c>
      <c r="Z25" s="39">
        <v>6.5</v>
      </c>
      <c r="AA25" s="39">
        <v>2.5</v>
      </c>
      <c r="AB25" s="39">
        <v>6.5</v>
      </c>
      <c r="AC25" s="39">
        <v>4</v>
      </c>
      <c r="AD25" s="39"/>
      <c r="AE25" s="39"/>
      <c r="AF25" s="149">
        <f t="shared" si="1"/>
        <v>1.6785714285714286</v>
      </c>
      <c r="AG25" s="29">
        <v>2015</v>
      </c>
    </row>
    <row r="26" spans="1:35">
      <c r="A26" s="29">
        <v>2016</v>
      </c>
      <c r="B26" s="39">
        <v>1.5</v>
      </c>
      <c r="C26" s="39">
        <v>-8.5</v>
      </c>
      <c r="D26" s="39">
        <v>-4</v>
      </c>
      <c r="E26" s="39">
        <v>1.5</v>
      </c>
      <c r="F26" s="39">
        <v>2</v>
      </c>
      <c r="G26" s="39">
        <v>0</v>
      </c>
      <c r="H26" s="39">
        <v>3.5</v>
      </c>
      <c r="I26" s="39">
        <v>3.5</v>
      </c>
      <c r="J26" s="39">
        <v>3.5</v>
      </c>
      <c r="K26" s="39">
        <v>2</v>
      </c>
      <c r="L26" s="39">
        <v>-0.5</v>
      </c>
      <c r="M26" s="39">
        <v>-10</v>
      </c>
      <c r="N26" s="39">
        <v>-6.5</v>
      </c>
      <c r="O26" s="39">
        <v>-7</v>
      </c>
      <c r="P26" s="39">
        <v>-5</v>
      </c>
      <c r="Q26" s="39">
        <v>0.5</v>
      </c>
      <c r="R26" s="39">
        <v>0</v>
      </c>
      <c r="S26" s="39">
        <v>-1.5</v>
      </c>
      <c r="T26" s="39">
        <v>1</v>
      </c>
      <c r="U26" s="39">
        <v>3</v>
      </c>
      <c r="V26" s="39">
        <v>1.5</v>
      </c>
      <c r="W26" s="39">
        <v>3</v>
      </c>
      <c r="X26" s="39">
        <v>0</v>
      </c>
      <c r="Y26" s="39">
        <v>2.5</v>
      </c>
      <c r="Z26" s="39">
        <v>1</v>
      </c>
      <c r="AA26" s="39">
        <v>-4.5</v>
      </c>
      <c r="AB26" s="39">
        <v>0</v>
      </c>
      <c r="AC26" s="39">
        <v>3</v>
      </c>
      <c r="AD26" s="39">
        <v>2</v>
      </c>
      <c r="AE26" s="39"/>
      <c r="AF26" s="149">
        <f>AVERAGE(B26:AD26)</f>
        <v>-0.43103448275862066</v>
      </c>
      <c r="AG26" s="29">
        <v>2016</v>
      </c>
    </row>
    <row r="27" spans="1:35">
      <c r="A27" s="29">
        <v>2017</v>
      </c>
      <c r="B27" s="39">
        <v>0</v>
      </c>
      <c r="C27" s="39">
        <v>-0.5</v>
      </c>
      <c r="D27" s="39">
        <v>1.5</v>
      </c>
      <c r="E27" s="39">
        <v>0</v>
      </c>
      <c r="F27" s="39">
        <v>2</v>
      </c>
      <c r="G27" s="39">
        <v>1</v>
      </c>
      <c r="H27" s="39">
        <v>-3.5</v>
      </c>
      <c r="I27" s="39">
        <v>-3.5</v>
      </c>
      <c r="J27" s="39">
        <v>-5.5</v>
      </c>
      <c r="K27" s="39">
        <v>-6.5</v>
      </c>
      <c r="L27" s="39">
        <v>-5.5</v>
      </c>
      <c r="M27" s="39">
        <v>2</v>
      </c>
      <c r="N27" s="39">
        <v>6</v>
      </c>
      <c r="O27" s="39">
        <v>4.5</v>
      </c>
      <c r="P27" s="39">
        <v>2.5</v>
      </c>
      <c r="Q27" s="39">
        <v>1.5</v>
      </c>
      <c r="R27" s="39">
        <v>4</v>
      </c>
      <c r="S27" s="39">
        <v>3</v>
      </c>
      <c r="T27" s="39">
        <v>1</v>
      </c>
      <c r="U27" s="39">
        <v>0.5</v>
      </c>
      <c r="V27" s="39">
        <v>-3.5</v>
      </c>
      <c r="W27" s="39">
        <v>-1.5</v>
      </c>
      <c r="X27" s="39">
        <v>-2</v>
      </c>
      <c r="Y27" s="39">
        <v>-1</v>
      </c>
      <c r="Z27" s="39">
        <v>0.5</v>
      </c>
      <c r="AA27" s="39">
        <v>0</v>
      </c>
      <c r="AB27" s="39">
        <v>1.5</v>
      </c>
      <c r="AC27" s="39">
        <v>2</v>
      </c>
      <c r="AD27" s="39"/>
      <c r="AE27" s="39"/>
      <c r="AF27" s="149">
        <f t="shared" si="1"/>
        <v>1.7857142857142856E-2</v>
      </c>
      <c r="AG27" s="29">
        <v>2017</v>
      </c>
    </row>
    <row r="28" spans="1:35">
      <c r="A28" s="29">
        <v>2018</v>
      </c>
      <c r="B28" s="39">
        <v>-2.5</v>
      </c>
      <c r="C28" s="39">
        <v>-11</v>
      </c>
      <c r="D28" s="39">
        <v>-6</v>
      </c>
      <c r="E28" s="39">
        <v>-7.5</v>
      </c>
      <c r="F28" s="39">
        <v>-3.5</v>
      </c>
      <c r="G28" s="39">
        <v>-0.5</v>
      </c>
      <c r="H28" s="39">
        <v>-8</v>
      </c>
      <c r="I28" s="39">
        <v>-3</v>
      </c>
      <c r="J28" s="39">
        <v>-2.5</v>
      </c>
      <c r="K28" s="39">
        <v>1.5</v>
      </c>
      <c r="L28" s="39">
        <v>1</v>
      </c>
      <c r="M28" s="39">
        <v>-0.5</v>
      </c>
      <c r="N28" s="39">
        <v>-0.5</v>
      </c>
      <c r="O28" s="39">
        <v>0</v>
      </c>
      <c r="P28" s="39">
        <v>1.5</v>
      </c>
      <c r="Q28" s="39">
        <v>1.5</v>
      </c>
      <c r="R28" s="39">
        <v>0</v>
      </c>
      <c r="S28" s="39">
        <v>1</v>
      </c>
      <c r="T28" s="39">
        <v>0</v>
      </c>
      <c r="U28" s="39">
        <v>-4</v>
      </c>
      <c r="V28" s="39">
        <v>-4</v>
      </c>
      <c r="W28" s="39">
        <v>-4</v>
      </c>
      <c r="X28" s="39">
        <v>-4</v>
      </c>
      <c r="Y28" s="39">
        <v>-5</v>
      </c>
      <c r="Z28" s="39">
        <v>-7</v>
      </c>
      <c r="AA28" s="39">
        <v>-9.5</v>
      </c>
      <c r="AB28" s="39">
        <v>-5.5</v>
      </c>
      <c r="AC28" s="39">
        <v>-9</v>
      </c>
      <c r="AD28" s="39"/>
      <c r="AE28" s="39"/>
      <c r="AF28" s="149">
        <f t="shared" ref="AF28" si="2">AVERAGE(B28:AD28)</f>
        <v>-3.25</v>
      </c>
      <c r="AG28" s="29">
        <v>2018</v>
      </c>
    </row>
    <row r="29" spans="1:35">
      <c r="A29" s="29">
        <v>2019</v>
      </c>
      <c r="B29" s="39">
        <v>-3</v>
      </c>
      <c r="C29" s="39">
        <v>-8</v>
      </c>
      <c r="D29" s="39">
        <v>-8</v>
      </c>
      <c r="E29" s="39">
        <v>-9</v>
      </c>
      <c r="F29" s="39">
        <v>-3.5</v>
      </c>
      <c r="G29" s="39">
        <v>-3.5</v>
      </c>
      <c r="H29" s="39">
        <v>-1.5</v>
      </c>
      <c r="I29" s="39">
        <v>-1</v>
      </c>
      <c r="J29" s="39">
        <v>-1</v>
      </c>
      <c r="K29" s="39">
        <v>-1</v>
      </c>
      <c r="L29" s="39">
        <v>2.5</v>
      </c>
      <c r="M29" s="39">
        <v>0.5</v>
      </c>
      <c r="N29" s="39">
        <v>4.5</v>
      </c>
      <c r="O29" s="39">
        <v>7</v>
      </c>
      <c r="P29" s="39">
        <v>4.5</v>
      </c>
      <c r="Q29" s="39">
        <v>3.5</v>
      </c>
      <c r="R29" s="39">
        <v>1.5</v>
      </c>
      <c r="S29" s="39">
        <v>2.5</v>
      </c>
      <c r="T29" s="39">
        <v>2.5</v>
      </c>
      <c r="U29" s="39">
        <v>1</v>
      </c>
      <c r="V29" s="39">
        <v>-2.5</v>
      </c>
      <c r="W29" s="39">
        <v>1</v>
      </c>
      <c r="X29" s="39">
        <v>5.5</v>
      </c>
      <c r="Y29" s="39">
        <v>5</v>
      </c>
      <c r="Z29" s="39">
        <v>6</v>
      </c>
      <c r="AA29" s="39">
        <v>5</v>
      </c>
      <c r="AB29" s="39">
        <v>5</v>
      </c>
      <c r="AC29" s="39">
        <v>2.5</v>
      </c>
      <c r="AD29" s="39"/>
      <c r="AE29" s="39"/>
      <c r="AF29" s="149">
        <f t="shared" ref="AF29" si="3">AVERAGE(B29:AD29)</f>
        <v>0.6428571428571429</v>
      </c>
      <c r="AG29" s="29">
        <v>2019</v>
      </c>
    </row>
    <row r="30" spans="1:35">
      <c r="A30" s="29">
        <v>2020</v>
      </c>
      <c r="B30" s="39">
        <v>2.5</v>
      </c>
      <c r="C30" s="39">
        <v>3.5</v>
      </c>
      <c r="D30" s="39">
        <v>0.5</v>
      </c>
      <c r="E30" s="39">
        <v>-7.5</v>
      </c>
      <c r="F30" s="39">
        <v>1</v>
      </c>
      <c r="G30" s="39">
        <v>-5.5</v>
      </c>
      <c r="H30" s="39">
        <v>4</v>
      </c>
      <c r="I30" s="39">
        <v>1</v>
      </c>
      <c r="J30" s="39">
        <v>5.5</v>
      </c>
      <c r="K30" s="39">
        <v>2.5</v>
      </c>
      <c r="L30" s="39">
        <v>3</v>
      </c>
      <c r="M30" s="39">
        <v>2</v>
      </c>
      <c r="N30" s="39">
        <v>2</v>
      </c>
      <c r="O30" s="39">
        <v>2.5</v>
      </c>
      <c r="P30" s="39">
        <v>3.5</v>
      </c>
      <c r="Q30" s="39">
        <v>4.5</v>
      </c>
      <c r="R30" s="39">
        <v>6</v>
      </c>
      <c r="S30" s="39">
        <v>4.5</v>
      </c>
      <c r="T30" s="39">
        <v>-0.5</v>
      </c>
      <c r="U30" s="39">
        <v>1</v>
      </c>
      <c r="V30" s="39">
        <v>5</v>
      </c>
      <c r="W30" s="39">
        <v>4.5</v>
      </c>
      <c r="X30" s="39">
        <v>0</v>
      </c>
      <c r="Y30" s="39">
        <v>0</v>
      </c>
      <c r="Z30" s="39">
        <v>-0.5</v>
      </c>
      <c r="AA30" s="39">
        <v>-5.5</v>
      </c>
      <c r="AB30" s="39">
        <v>-2</v>
      </c>
      <c r="AC30" s="39">
        <v>-1.5</v>
      </c>
      <c r="AD30" s="39">
        <v>0</v>
      </c>
      <c r="AE30" s="39"/>
      <c r="AF30" s="149">
        <f t="shared" ref="AF30" si="4">AVERAGE(B30:AD30)</f>
        <v>1.2413793103448276</v>
      </c>
      <c r="AG30" s="29">
        <v>2020</v>
      </c>
    </row>
    <row r="31" spans="1:35">
      <c r="A31" s="29">
        <v>2021</v>
      </c>
      <c r="B31" s="39">
        <v>-6.5</v>
      </c>
      <c r="C31" s="39">
        <v>-4.5</v>
      </c>
      <c r="D31" s="39">
        <v>-10</v>
      </c>
      <c r="E31" s="109">
        <v>-17.5</v>
      </c>
      <c r="F31" s="39">
        <v>-15</v>
      </c>
      <c r="G31" s="109">
        <v>-13.5</v>
      </c>
      <c r="H31" s="109">
        <v>-13.5</v>
      </c>
      <c r="I31" s="66">
        <v>-13</v>
      </c>
      <c r="J31" s="109">
        <v>-7</v>
      </c>
      <c r="K31" s="109">
        <v>-15</v>
      </c>
      <c r="L31" s="109">
        <v>-18.5</v>
      </c>
      <c r="M31" s="109">
        <v>-1</v>
      </c>
      <c r="N31" s="109">
        <v>1.5</v>
      </c>
      <c r="O31" s="109">
        <v>1.5</v>
      </c>
      <c r="P31" s="109">
        <v>-5</v>
      </c>
      <c r="Q31" s="109">
        <v>-3</v>
      </c>
      <c r="R31" s="109">
        <v>-3</v>
      </c>
      <c r="S31" s="109">
        <v>-2.5</v>
      </c>
      <c r="T31" s="109">
        <v>1.5</v>
      </c>
      <c r="U31" s="109">
        <v>0.5</v>
      </c>
      <c r="V31" s="109">
        <v>1</v>
      </c>
      <c r="W31" s="109">
        <v>-0.5</v>
      </c>
      <c r="X31" s="109">
        <v>2</v>
      </c>
      <c r="Y31" s="109">
        <v>6.5</v>
      </c>
      <c r="Z31" s="109">
        <v>7.5</v>
      </c>
      <c r="AA31" s="109">
        <v>5</v>
      </c>
      <c r="AB31" s="109">
        <v>7</v>
      </c>
      <c r="AC31" s="109">
        <v>6</v>
      </c>
      <c r="AD31" s="109"/>
      <c r="AE31" s="39"/>
      <c r="AF31" s="149">
        <f t="shared" ref="AF31" si="5">AVERAGE(B31:AD31)</f>
        <v>-3.8928571428571428</v>
      </c>
      <c r="AG31" s="29">
        <v>2021</v>
      </c>
    </row>
    <row r="32" spans="1:35">
      <c r="A32" s="29">
        <v>2022</v>
      </c>
      <c r="B32" s="39">
        <v>-7</v>
      </c>
      <c r="C32" s="39">
        <v>-7.5</v>
      </c>
      <c r="D32" s="39">
        <v>-6</v>
      </c>
      <c r="E32" s="109">
        <v>-0.5</v>
      </c>
      <c r="F32" s="39">
        <v>0.5</v>
      </c>
      <c r="G32" s="109">
        <v>-0.5</v>
      </c>
      <c r="H32" s="109">
        <v>1.5</v>
      </c>
      <c r="I32" s="66">
        <v>2</v>
      </c>
      <c r="J32" s="109">
        <v>1</v>
      </c>
      <c r="K32" s="109">
        <v>1.5</v>
      </c>
      <c r="L32" s="109">
        <v>-1</v>
      </c>
      <c r="M32" s="109">
        <v>0</v>
      </c>
      <c r="N32" s="109">
        <v>4</v>
      </c>
      <c r="O32" s="109">
        <v>-4</v>
      </c>
      <c r="P32" s="109">
        <v>-3</v>
      </c>
      <c r="Q32" s="109">
        <v>-2</v>
      </c>
      <c r="R32" s="109">
        <v>-2.5</v>
      </c>
      <c r="S32" s="109">
        <v>-6.5</v>
      </c>
      <c r="T32" s="109">
        <v>-1.5</v>
      </c>
      <c r="U32" s="109">
        <v>0</v>
      </c>
      <c r="V32" s="109">
        <v>-2.5</v>
      </c>
      <c r="W32" s="109">
        <v>-7</v>
      </c>
      <c r="X32" s="109">
        <v>2</v>
      </c>
      <c r="Y32" s="109">
        <v>1.5</v>
      </c>
      <c r="Z32" s="109">
        <v>2</v>
      </c>
      <c r="AA32" s="109">
        <v>0.5</v>
      </c>
      <c r="AB32" s="109">
        <v>2.5</v>
      </c>
      <c r="AC32" s="109">
        <v>5</v>
      </c>
      <c r="AD32" s="109"/>
      <c r="AE32" s="39"/>
      <c r="AF32" s="149">
        <f t="shared" ref="AF32" si="6">AVERAGE(B32:AD32)</f>
        <v>-0.9821428571428571</v>
      </c>
      <c r="AG32" s="29">
        <v>2022</v>
      </c>
      <c r="AI32" s="11">
        <f>AVERAGE(AF18:AF32)</f>
        <v>-1.0850574712643677</v>
      </c>
    </row>
    <row r="33" spans="1:33">
      <c r="A33" s="29">
        <v>2023</v>
      </c>
      <c r="B33" s="39">
        <v>-5.5</v>
      </c>
      <c r="C33" s="39">
        <v>-6</v>
      </c>
      <c r="D33" s="39">
        <v>-7</v>
      </c>
      <c r="E33" s="109">
        <v>-11.5</v>
      </c>
      <c r="F33" s="39">
        <v>2</v>
      </c>
      <c r="G33" s="109">
        <v>4</v>
      </c>
      <c r="H33" s="109">
        <v>4</v>
      </c>
      <c r="I33" s="66">
        <v>5.5</v>
      </c>
      <c r="J33" s="109">
        <v>1.5</v>
      </c>
      <c r="K33" s="109">
        <v>-0.5</v>
      </c>
      <c r="L33" s="109">
        <v>-2</v>
      </c>
      <c r="M33" s="109">
        <v>4.5</v>
      </c>
      <c r="N33" s="109">
        <v>3.5</v>
      </c>
      <c r="O33" s="109">
        <v>5</v>
      </c>
      <c r="P33" s="109">
        <v>3</v>
      </c>
      <c r="Q33" s="109">
        <v>3.5</v>
      </c>
      <c r="R33" s="109">
        <v>2</v>
      </c>
      <c r="S33" s="109">
        <v>1</v>
      </c>
      <c r="T33" s="109">
        <v>0.5</v>
      </c>
      <c r="U33" s="109">
        <v>-2</v>
      </c>
      <c r="V33" s="109">
        <v>-5.5</v>
      </c>
      <c r="W33" s="109">
        <v>-1.5</v>
      </c>
      <c r="X33" s="109">
        <v>1</v>
      </c>
      <c r="Y33" s="109">
        <v>0.5</v>
      </c>
      <c r="Z33" s="109">
        <v>0.5</v>
      </c>
      <c r="AA33" s="109">
        <v>2.5</v>
      </c>
      <c r="AB33" s="109">
        <v>5.5</v>
      </c>
      <c r="AC33" s="109">
        <v>3</v>
      </c>
      <c r="AD33" s="109"/>
      <c r="AE33" s="39"/>
      <c r="AF33" s="149">
        <f t="shared" ref="AF33" si="7">AVERAGE(B33:AD33)</f>
        <v>0.4107142857142857</v>
      </c>
      <c r="AG33" s="29">
        <v>2023</v>
      </c>
    </row>
    <row r="34" spans="1:33">
      <c r="A34" s="29">
        <v>2024</v>
      </c>
      <c r="B34" s="39">
        <v>1</v>
      </c>
      <c r="C34" s="39">
        <v>0.5</v>
      </c>
      <c r="D34" s="39">
        <v>0.5</v>
      </c>
      <c r="E34" s="109">
        <v>0</v>
      </c>
      <c r="F34" s="39">
        <v>-1.5</v>
      </c>
      <c r="G34" s="109">
        <v>-6.5</v>
      </c>
      <c r="H34" s="109">
        <v>-11</v>
      </c>
      <c r="I34" s="66">
        <v>-4</v>
      </c>
      <c r="J34" s="109">
        <v>-3</v>
      </c>
      <c r="K34" s="109">
        <v>-10</v>
      </c>
      <c r="L34" s="109">
        <v>-5</v>
      </c>
      <c r="M34" s="109">
        <v>-2</v>
      </c>
      <c r="N34" s="109">
        <v>-3.5</v>
      </c>
      <c r="O34" s="109">
        <v>-3</v>
      </c>
      <c r="P34" s="109">
        <v>1</v>
      </c>
      <c r="Q34" s="109">
        <v>1</v>
      </c>
      <c r="R34" s="109">
        <v>1</v>
      </c>
      <c r="S34" s="109">
        <v>-1</v>
      </c>
      <c r="T34" s="109">
        <v>-4.5</v>
      </c>
      <c r="U34" s="109">
        <v>-2.5</v>
      </c>
      <c r="V34" s="109">
        <v>4</v>
      </c>
      <c r="W34" s="109">
        <v>6.5</v>
      </c>
      <c r="X34" s="109">
        <v>5</v>
      </c>
      <c r="Y34" s="109">
        <v>6.5</v>
      </c>
      <c r="Z34" s="109">
        <v>5.5</v>
      </c>
      <c r="AA34" s="109">
        <v>4</v>
      </c>
      <c r="AB34" s="109">
        <v>3</v>
      </c>
      <c r="AC34" s="109">
        <v>6</v>
      </c>
      <c r="AD34" s="109">
        <v>7</v>
      </c>
      <c r="AE34" s="39"/>
      <c r="AF34" s="149">
        <f t="shared" ref="AF34" si="8">AVERAGE(B34:AD34)</f>
        <v>-0.17241379310344829</v>
      </c>
      <c r="AG34" s="29">
        <v>2024</v>
      </c>
    </row>
    <row r="35" spans="1:33">
      <c r="AG35" s="163"/>
    </row>
    <row r="36" spans="1:33">
      <c r="AG36" s="6" t="s">
        <v>46</v>
      </c>
    </row>
    <row r="37" spans="1:33">
      <c r="AG37" s="77">
        <f>AVERAGE(AF4:AF32)</f>
        <v>-1.1984881943264822</v>
      </c>
    </row>
  </sheetData>
  <phoneticPr fontId="8" type="noConversion"/>
  <pageMargins left="0.78740157499999996" right="0.78740157499999996" top="0.984251969" bottom="0.984251969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5"/>
  <dimension ref="A1:AJ38"/>
  <sheetViews>
    <sheetView zoomScale="105" zoomScaleNormal="105" workbookViewId="0">
      <selection activeCell="AA39" sqref="AA39"/>
    </sheetView>
  </sheetViews>
  <sheetFormatPr baseColWidth="10" defaultColWidth="6.5703125" defaultRowHeight="12.75"/>
  <cols>
    <col min="1" max="1" width="6.5703125" customWidth="1"/>
    <col min="2" max="32" width="4.7109375" customWidth="1"/>
    <col min="33" max="33" width="2" customWidth="1"/>
    <col min="34" max="34" width="6.7109375" customWidth="1"/>
    <col min="35" max="35" width="6.5703125" style="1" customWidth="1"/>
    <col min="36" max="36" width="11.5703125" customWidth="1"/>
  </cols>
  <sheetData>
    <row r="1" spans="1:36">
      <c r="B1" s="28">
        <v>1</v>
      </c>
      <c r="C1" s="28">
        <v>2</v>
      </c>
      <c r="D1" s="28">
        <v>3</v>
      </c>
      <c r="E1" s="28">
        <v>4</v>
      </c>
      <c r="F1" s="28">
        <v>5</v>
      </c>
      <c r="G1" s="28">
        <v>6</v>
      </c>
      <c r="H1" s="28">
        <v>7</v>
      </c>
      <c r="I1" s="28">
        <v>8</v>
      </c>
      <c r="J1" s="28">
        <v>9</v>
      </c>
      <c r="K1" s="28">
        <v>10</v>
      </c>
      <c r="L1" s="28">
        <v>11</v>
      </c>
      <c r="M1" s="28">
        <v>12</v>
      </c>
      <c r="N1" s="28">
        <v>13</v>
      </c>
      <c r="O1" s="28">
        <v>14</v>
      </c>
      <c r="P1" s="28">
        <v>15</v>
      </c>
      <c r="Q1" s="28">
        <v>16</v>
      </c>
      <c r="R1" s="28">
        <v>17</v>
      </c>
      <c r="S1" s="28">
        <v>18</v>
      </c>
      <c r="T1" s="28">
        <v>19</v>
      </c>
      <c r="U1" s="28">
        <v>20</v>
      </c>
      <c r="V1" s="28">
        <v>21</v>
      </c>
      <c r="W1" s="28">
        <v>22</v>
      </c>
      <c r="X1" s="28">
        <v>23</v>
      </c>
      <c r="Y1" s="28">
        <v>24</v>
      </c>
      <c r="Z1" s="28">
        <v>25</v>
      </c>
      <c r="AA1" s="28">
        <v>26</v>
      </c>
      <c r="AB1" s="28">
        <v>27</v>
      </c>
      <c r="AC1" s="28">
        <v>28</v>
      </c>
      <c r="AD1" s="28">
        <v>29</v>
      </c>
      <c r="AE1" s="28">
        <v>30</v>
      </c>
      <c r="AF1" s="28">
        <v>31</v>
      </c>
    </row>
    <row r="2" spans="1:36">
      <c r="A2" s="29">
        <v>1993</v>
      </c>
      <c r="B2" s="39">
        <v>0</v>
      </c>
      <c r="C2" s="39">
        <v>0</v>
      </c>
      <c r="D2" s="39">
        <v>0</v>
      </c>
      <c r="E2" s="39">
        <v>0.5</v>
      </c>
      <c r="F2" s="39">
        <v>2</v>
      </c>
      <c r="G2" s="39">
        <v>3</v>
      </c>
      <c r="H2" s="39">
        <v>1</v>
      </c>
      <c r="I2" s="39">
        <v>2</v>
      </c>
      <c r="J2" s="39">
        <v>0.5</v>
      </c>
      <c r="K2" s="39">
        <v>0</v>
      </c>
      <c r="L2" s="39">
        <v>3</v>
      </c>
      <c r="M2" s="39">
        <v>3</v>
      </c>
      <c r="N2" s="39">
        <v>6</v>
      </c>
      <c r="O2" s="39">
        <v>5</v>
      </c>
      <c r="P2" s="39">
        <v>10</v>
      </c>
      <c r="Q2" s="39">
        <v>6</v>
      </c>
      <c r="R2" s="39">
        <v>6</v>
      </c>
      <c r="S2" s="39">
        <v>3.5</v>
      </c>
      <c r="T2" s="39">
        <v>2</v>
      </c>
      <c r="U2" s="39">
        <v>2</v>
      </c>
      <c r="V2" s="39">
        <v>6.5</v>
      </c>
      <c r="W2" s="39">
        <v>7</v>
      </c>
      <c r="X2" s="39">
        <v>7</v>
      </c>
      <c r="Y2" s="39">
        <v>4.5</v>
      </c>
      <c r="Z2" s="39">
        <v>3</v>
      </c>
      <c r="AA2" s="39">
        <v>4</v>
      </c>
      <c r="AB2" s="39">
        <v>4</v>
      </c>
      <c r="AC2" s="39">
        <v>4</v>
      </c>
      <c r="AD2" s="39">
        <v>7.5</v>
      </c>
      <c r="AE2" s="39">
        <v>5</v>
      </c>
      <c r="AF2" s="39">
        <v>6.5</v>
      </c>
      <c r="AG2" s="39"/>
      <c r="AH2" s="97">
        <f>AVERAGE(E2:AF2)</f>
        <v>4.0892857142857144</v>
      </c>
      <c r="AI2" s="29">
        <v>1993</v>
      </c>
    </row>
    <row r="3" spans="1:36">
      <c r="A3" s="29">
        <v>1994</v>
      </c>
      <c r="B3" s="39">
        <v>-7.5</v>
      </c>
      <c r="C3" s="39">
        <v>-2.5</v>
      </c>
      <c r="D3" s="39">
        <v>-2.5</v>
      </c>
      <c r="E3" s="39">
        <v>3</v>
      </c>
      <c r="F3" s="39">
        <v>8</v>
      </c>
      <c r="G3" s="39">
        <v>6.5</v>
      </c>
      <c r="H3" s="39">
        <v>4.5</v>
      </c>
      <c r="I3" s="39">
        <v>8</v>
      </c>
      <c r="J3" s="39">
        <v>6</v>
      </c>
      <c r="K3" s="39">
        <v>4.5</v>
      </c>
      <c r="L3" s="39">
        <v>6.5</v>
      </c>
      <c r="M3" s="39">
        <v>8</v>
      </c>
      <c r="N3" s="39">
        <v>6</v>
      </c>
      <c r="O3" s="39">
        <v>4.5</v>
      </c>
      <c r="P3" s="39">
        <v>3</v>
      </c>
      <c r="Q3" s="39">
        <v>3</v>
      </c>
      <c r="R3" s="39">
        <v>1.5</v>
      </c>
      <c r="S3" s="39">
        <v>1</v>
      </c>
      <c r="T3" s="39">
        <v>3.5</v>
      </c>
      <c r="U3" s="39">
        <v>3.5</v>
      </c>
      <c r="V3" s="39">
        <v>2</v>
      </c>
      <c r="W3" s="39">
        <v>2</v>
      </c>
      <c r="X3" s="39">
        <v>4</v>
      </c>
      <c r="Y3" s="39">
        <v>5</v>
      </c>
      <c r="Z3" s="39">
        <v>5.5</v>
      </c>
      <c r="AA3" s="39">
        <v>4.5</v>
      </c>
      <c r="AB3" s="39">
        <v>7</v>
      </c>
      <c r="AC3" s="39">
        <v>10</v>
      </c>
      <c r="AD3" s="39">
        <v>8</v>
      </c>
      <c r="AE3" s="39">
        <v>8</v>
      </c>
      <c r="AF3" s="39">
        <v>7</v>
      </c>
      <c r="AG3" s="39"/>
      <c r="AH3" s="97">
        <f>AVERAGE(B3:AF3)</f>
        <v>4.241935483870968</v>
      </c>
      <c r="AI3" s="29">
        <v>1994</v>
      </c>
    </row>
    <row r="4" spans="1:36">
      <c r="A4" s="29">
        <v>1995</v>
      </c>
      <c r="B4" s="39">
        <v>3</v>
      </c>
      <c r="C4" s="39">
        <v>4.5</v>
      </c>
      <c r="D4" s="39">
        <v>5.5</v>
      </c>
      <c r="E4" s="39">
        <v>2</v>
      </c>
      <c r="F4" s="39">
        <v>1</v>
      </c>
      <c r="G4" s="39">
        <v>1.5</v>
      </c>
      <c r="H4" s="39">
        <v>1.5</v>
      </c>
      <c r="I4" s="39">
        <v>4</v>
      </c>
      <c r="J4" s="39">
        <v>4</v>
      </c>
      <c r="K4" s="39">
        <v>3.5</v>
      </c>
      <c r="L4" s="39">
        <v>3.5</v>
      </c>
      <c r="M4" s="39">
        <v>6</v>
      </c>
      <c r="N4" s="39">
        <v>10.5</v>
      </c>
      <c r="O4" s="39">
        <v>3</v>
      </c>
      <c r="P4" s="39">
        <v>2</v>
      </c>
      <c r="Q4" s="39">
        <v>4</v>
      </c>
      <c r="R4" s="39">
        <v>4</v>
      </c>
      <c r="S4" s="39">
        <v>3.5</v>
      </c>
      <c r="T4" s="39">
        <v>5</v>
      </c>
      <c r="U4" s="39">
        <v>5</v>
      </c>
      <c r="V4" s="39">
        <v>2</v>
      </c>
      <c r="W4" s="39">
        <v>5</v>
      </c>
      <c r="X4" s="39">
        <v>6</v>
      </c>
      <c r="Y4" s="39">
        <v>7</v>
      </c>
      <c r="Z4" s="39">
        <v>4</v>
      </c>
      <c r="AA4" s="39">
        <v>4</v>
      </c>
      <c r="AB4" s="39">
        <v>2</v>
      </c>
      <c r="AC4" s="39">
        <v>5</v>
      </c>
      <c r="AD4" s="39">
        <v>4.5</v>
      </c>
      <c r="AE4" s="39">
        <v>6</v>
      </c>
      <c r="AF4" s="39">
        <v>6</v>
      </c>
      <c r="AG4" s="39"/>
      <c r="AH4" s="97">
        <f t="shared" ref="AH4:AH25" si="0">AVERAGE(B4:AF4)</f>
        <v>4.145161290322581</v>
      </c>
      <c r="AI4" s="29">
        <v>1995</v>
      </c>
    </row>
    <row r="5" spans="1:36">
      <c r="A5" s="29">
        <v>1996</v>
      </c>
      <c r="B5" s="39">
        <v>3</v>
      </c>
      <c r="C5" s="39">
        <v>4</v>
      </c>
      <c r="D5" s="39">
        <v>5</v>
      </c>
      <c r="E5" s="39">
        <v>4.5</v>
      </c>
      <c r="F5" s="39">
        <v>4</v>
      </c>
      <c r="G5" s="39">
        <v>4</v>
      </c>
      <c r="H5" s="39">
        <v>4</v>
      </c>
      <c r="I5" s="39">
        <v>7.5</v>
      </c>
      <c r="J5" s="39">
        <v>9.5</v>
      </c>
      <c r="K5" s="39">
        <v>9</v>
      </c>
      <c r="L5" s="39">
        <v>6.5</v>
      </c>
      <c r="M5" s="39">
        <v>3</v>
      </c>
      <c r="N5" s="39">
        <v>3</v>
      </c>
      <c r="O5" s="39">
        <v>4</v>
      </c>
      <c r="P5" s="39">
        <v>3.5</v>
      </c>
      <c r="Q5" s="51" t="s">
        <v>0</v>
      </c>
      <c r="R5" s="39">
        <v>3</v>
      </c>
      <c r="S5" s="39">
        <v>2</v>
      </c>
      <c r="T5" s="39">
        <v>1</v>
      </c>
      <c r="U5" s="39">
        <v>2.5</v>
      </c>
      <c r="V5" s="39">
        <v>4</v>
      </c>
      <c r="W5" s="39">
        <v>2</v>
      </c>
      <c r="X5" s="39">
        <v>6</v>
      </c>
      <c r="Y5" s="39">
        <v>3</v>
      </c>
      <c r="Z5" s="39">
        <v>3</v>
      </c>
      <c r="AA5" s="39">
        <v>3</v>
      </c>
      <c r="AB5" s="39">
        <v>5.5</v>
      </c>
      <c r="AC5" s="39">
        <v>3.5</v>
      </c>
      <c r="AD5" s="39">
        <v>2.5</v>
      </c>
      <c r="AE5" s="39">
        <v>3.5</v>
      </c>
      <c r="AF5" s="39">
        <v>5</v>
      </c>
      <c r="AG5" s="39"/>
      <c r="AH5" s="97">
        <f t="shared" si="0"/>
        <v>4.1333333333333337</v>
      </c>
      <c r="AI5" s="29">
        <v>1996</v>
      </c>
    </row>
    <row r="6" spans="1:36">
      <c r="A6" s="29">
        <v>1997</v>
      </c>
      <c r="B6" s="39">
        <v>5</v>
      </c>
      <c r="C6" s="39">
        <v>5</v>
      </c>
      <c r="D6" s="39">
        <v>4.5</v>
      </c>
      <c r="E6" s="39">
        <v>3.5</v>
      </c>
      <c r="F6" s="39">
        <v>6</v>
      </c>
      <c r="G6" s="39">
        <v>6</v>
      </c>
      <c r="H6" s="39">
        <v>5</v>
      </c>
      <c r="I6" s="39">
        <v>4</v>
      </c>
      <c r="J6" s="39">
        <v>6</v>
      </c>
      <c r="K6" s="39">
        <v>7.5</v>
      </c>
      <c r="L6" s="39">
        <v>2.5</v>
      </c>
      <c r="M6" s="39">
        <v>3.5</v>
      </c>
      <c r="N6" s="39">
        <v>0</v>
      </c>
      <c r="O6" s="39">
        <v>1</v>
      </c>
      <c r="P6" s="39">
        <v>0</v>
      </c>
      <c r="Q6" s="39">
        <v>2.5</v>
      </c>
      <c r="R6" s="39">
        <v>0</v>
      </c>
      <c r="S6" s="39">
        <v>4</v>
      </c>
      <c r="T6" s="39">
        <v>0.5</v>
      </c>
      <c r="U6" s="39">
        <v>-0.5</v>
      </c>
      <c r="V6" s="39">
        <v>0</v>
      </c>
      <c r="W6" s="39">
        <v>3</v>
      </c>
      <c r="X6" s="39">
        <v>5</v>
      </c>
      <c r="Y6" s="39">
        <v>3</v>
      </c>
      <c r="Z6" s="39">
        <v>5.5</v>
      </c>
      <c r="AA6" s="39">
        <v>8.5</v>
      </c>
      <c r="AB6" s="39">
        <v>6</v>
      </c>
      <c r="AC6" s="39">
        <v>5.5</v>
      </c>
      <c r="AD6" s="39">
        <v>3</v>
      </c>
      <c r="AE6" s="39">
        <v>4</v>
      </c>
      <c r="AF6" s="39">
        <v>5</v>
      </c>
      <c r="AG6" s="39"/>
      <c r="AH6" s="97">
        <f t="shared" si="0"/>
        <v>3.693548387096774</v>
      </c>
      <c r="AI6" s="29">
        <v>1997</v>
      </c>
    </row>
    <row r="7" spans="1:36">
      <c r="A7" s="29">
        <v>1998</v>
      </c>
      <c r="B7" s="39">
        <v>-2</v>
      </c>
      <c r="C7" s="39">
        <v>-7</v>
      </c>
      <c r="D7" s="39">
        <v>-2</v>
      </c>
      <c r="E7" s="39">
        <v>-4.5</v>
      </c>
      <c r="F7" s="39">
        <v>-4.5</v>
      </c>
      <c r="G7" s="39">
        <v>0</v>
      </c>
      <c r="H7" s="39">
        <v>-1</v>
      </c>
      <c r="I7" s="39">
        <v>-2.5</v>
      </c>
      <c r="J7" s="39">
        <v>1.5</v>
      </c>
      <c r="K7" s="39">
        <v>2</v>
      </c>
      <c r="L7" s="39">
        <v>2</v>
      </c>
      <c r="M7" s="39">
        <v>5</v>
      </c>
      <c r="N7" s="39">
        <v>3</v>
      </c>
      <c r="O7" s="39">
        <v>2</v>
      </c>
      <c r="P7" s="39">
        <v>3</v>
      </c>
      <c r="Q7" s="39">
        <v>6</v>
      </c>
      <c r="R7" s="39">
        <v>7</v>
      </c>
      <c r="S7" s="39">
        <v>2</v>
      </c>
      <c r="T7" s="39">
        <v>0.5</v>
      </c>
      <c r="U7" s="39">
        <v>4</v>
      </c>
      <c r="V7" s="39">
        <v>4.5</v>
      </c>
      <c r="W7" s="39">
        <v>5</v>
      </c>
      <c r="X7" s="39">
        <v>6</v>
      </c>
      <c r="Y7" s="39">
        <v>4</v>
      </c>
      <c r="Z7" s="39">
        <v>6</v>
      </c>
      <c r="AA7" s="39">
        <v>7</v>
      </c>
      <c r="AB7" s="39">
        <v>7</v>
      </c>
      <c r="AC7" s="39">
        <v>10</v>
      </c>
      <c r="AD7" s="39">
        <v>11.5</v>
      </c>
      <c r="AE7" s="39">
        <v>10</v>
      </c>
      <c r="AF7" s="39">
        <v>6</v>
      </c>
      <c r="AG7" s="39"/>
      <c r="AH7" s="97">
        <f t="shared" si="0"/>
        <v>2.9516129032258065</v>
      </c>
      <c r="AI7" s="29">
        <v>1998</v>
      </c>
    </row>
    <row r="8" spans="1:36">
      <c r="A8" s="29">
        <v>1999</v>
      </c>
      <c r="B8" s="39">
        <v>2</v>
      </c>
      <c r="C8" s="39">
        <v>3.5</v>
      </c>
      <c r="D8" s="39">
        <v>-4</v>
      </c>
      <c r="E8" s="39">
        <v>-1.5</v>
      </c>
      <c r="F8" s="39">
        <v>2.5</v>
      </c>
      <c r="G8" s="39">
        <v>0</v>
      </c>
      <c r="H8" s="39">
        <v>4.5</v>
      </c>
      <c r="I8" s="39">
        <v>8</v>
      </c>
      <c r="J8" s="39">
        <v>2</v>
      </c>
      <c r="K8" s="39">
        <v>-1</v>
      </c>
      <c r="L8" s="39">
        <v>0</v>
      </c>
      <c r="M8" s="39">
        <v>1.5</v>
      </c>
      <c r="N8" s="39">
        <v>4</v>
      </c>
      <c r="O8" s="39">
        <v>4</v>
      </c>
      <c r="P8" s="39">
        <v>6</v>
      </c>
      <c r="Q8" s="39">
        <v>4.5</v>
      </c>
      <c r="R8" s="39">
        <v>6</v>
      </c>
      <c r="S8" s="39">
        <v>10</v>
      </c>
      <c r="T8" s="39">
        <v>6</v>
      </c>
      <c r="U8" s="39">
        <v>3</v>
      </c>
      <c r="V8" s="39">
        <v>5.5</v>
      </c>
      <c r="W8" s="39">
        <v>4.5</v>
      </c>
      <c r="X8" s="39">
        <v>5</v>
      </c>
      <c r="Y8" s="39">
        <v>3</v>
      </c>
      <c r="Z8" s="39">
        <v>4</v>
      </c>
      <c r="AA8" s="39">
        <v>6</v>
      </c>
      <c r="AB8" s="39">
        <v>6</v>
      </c>
      <c r="AC8" s="39">
        <v>8</v>
      </c>
      <c r="AD8" s="39">
        <v>6</v>
      </c>
      <c r="AE8" s="39">
        <v>11</v>
      </c>
      <c r="AF8" s="39">
        <v>11.5</v>
      </c>
      <c r="AG8" s="39"/>
      <c r="AH8" s="97">
        <f t="shared" si="0"/>
        <v>4.241935483870968</v>
      </c>
      <c r="AI8" s="29">
        <v>1999</v>
      </c>
    </row>
    <row r="9" spans="1:36">
      <c r="A9" s="29">
        <v>2000</v>
      </c>
      <c r="B9" s="39">
        <v>4.5</v>
      </c>
      <c r="C9" s="39">
        <v>-1.5</v>
      </c>
      <c r="D9" s="39">
        <v>-3</v>
      </c>
      <c r="E9" s="39">
        <v>-3.5</v>
      </c>
      <c r="F9" s="39">
        <v>-2</v>
      </c>
      <c r="G9" s="39">
        <v>4</v>
      </c>
      <c r="H9" s="39">
        <v>3</v>
      </c>
      <c r="I9" s="39">
        <v>3</v>
      </c>
      <c r="J9" s="39">
        <v>1</v>
      </c>
      <c r="K9" s="39">
        <v>5</v>
      </c>
      <c r="L9" s="39">
        <v>2</v>
      </c>
      <c r="M9" s="39">
        <v>3</v>
      </c>
      <c r="N9" s="39">
        <v>5</v>
      </c>
      <c r="O9" s="39">
        <v>1</v>
      </c>
      <c r="P9" s="39">
        <v>2.5</v>
      </c>
      <c r="Q9" s="39">
        <v>5</v>
      </c>
      <c r="R9" s="39">
        <v>2</v>
      </c>
      <c r="S9" s="39">
        <v>5.5</v>
      </c>
      <c r="T9" s="39">
        <v>5</v>
      </c>
      <c r="U9" s="39">
        <v>4</v>
      </c>
      <c r="V9" s="39">
        <v>2</v>
      </c>
      <c r="W9" s="39">
        <v>2</v>
      </c>
      <c r="X9" s="39">
        <v>4</v>
      </c>
      <c r="Y9" s="39">
        <v>5</v>
      </c>
      <c r="Z9" s="39">
        <v>6.5</v>
      </c>
      <c r="AA9" s="39">
        <v>5</v>
      </c>
      <c r="AB9" s="39">
        <v>5</v>
      </c>
      <c r="AC9" s="39">
        <v>3.5</v>
      </c>
      <c r="AD9" s="39">
        <v>6</v>
      </c>
      <c r="AE9" s="39">
        <v>5</v>
      </c>
      <c r="AF9" s="39">
        <v>4.5</v>
      </c>
      <c r="AG9" s="39"/>
      <c r="AH9" s="97">
        <f t="shared" si="0"/>
        <v>3.032258064516129</v>
      </c>
      <c r="AI9" s="29">
        <v>2000</v>
      </c>
    </row>
    <row r="10" spans="1:36">
      <c r="A10" s="29">
        <v>2001</v>
      </c>
      <c r="B10" s="39">
        <v>-12</v>
      </c>
      <c r="C10" s="39">
        <v>-10</v>
      </c>
      <c r="D10" s="39">
        <v>-10</v>
      </c>
      <c r="E10" s="39">
        <v>-10</v>
      </c>
      <c r="F10" s="39">
        <v>-3</v>
      </c>
      <c r="G10" s="39">
        <v>2.5</v>
      </c>
      <c r="H10" s="39">
        <v>-2</v>
      </c>
      <c r="I10" s="39">
        <v>3</v>
      </c>
      <c r="J10" s="39">
        <v>4</v>
      </c>
      <c r="K10" s="39">
        <v>4</v>
      </c>
      <c r="L10" s="39">
        <v>4</v>
      </c>
      <c r="M10" s="39">
        <v>5.5</v>
      </c>
      <c r="N10" s="39">
        <v>3</v>
      </c>
      <c r="O10" s="39">
        <v>2</v>
      </c>
      <c r="P10" s="39">
        <v>0</v>
      </c>
      <c r="Q10" s="39">
        <v>2</v>
      </c>
      <c r="R10" s="39">
        <v>0</v>
      </c>
      <c r="S10" s="39">
        <v>-2</v>
      </c>
      <c r="T10" s="39">
        <v>-2</v>
      </c>
      <c r="U10" s="39">
        <v>0</v>
      </c>
      <c r="V10" s="39">
        <v>-1</v>
      </c>
      <c r="W10" s="39">
        <v>-0.5</v>
      </c>
      <c r="X10" s="39">
        <v>1</v>
      </c>
      <c r="Y10" s="39">
        <v>1</v>
      </c>
      <c r="Z10" s="39">
        <v>1</v>
      </c>
      <c r="AA10" s="39">
        <v>2</v>
      </c>
      <c r="AB10" s="39">
        <v>8</v>
      </c>
      <c r="AC10" s="39">
        <v>6</v>
      </c>
      <c r="AD10" s="39">
        <v>6</v>
      </c>
      <c r="AE10" s="39">
        <v>4</v>
      </c>
      <c r="AF10" s="39">
        <v>8</v>
      </c>
      <c r="AG10" s="39"/>
      <c r="AH10" s="97">
        <f t="shared" si="0"/>
        <v>0.46774193548387094</v>
      </c>
      <c r="AI10" s="29">
        <v>2001</v>
      </c>
    </row>
    <row r="11" spans="1:36">
      <c r="A11" s="29">
        <v>2002</v>
      </c>
      <c r="B11" s="39">
        <v>-2</v>
      </c>
      <c r="C11" s="39">
        <v>-2.5</v>
      </c>
      <c r="D11" s="39">
        <v>0</v>
      </c>
      <c r="E11" s="39">
        <v>1.5</v>
      </c>
      <c r="F11" s="39">
        <v>1</v>
      </c>
      <c r="G11" s="39">
        <v>2</v>
      </c>
      <c r="H11" s="39">
        <v>1</v>
      </c>
      <c r="I11" s="39">
        <v>1</v>
      </c>
      <c r="J11" s="39">
        <v>4.5</v>
      </c>
      <c r="K11" s="39">
        <v>-0.5</v>
      </c>
      <c r="L11" s="39">
        <v>1.5</v>
      </c>
      <c r="M11" s="39">
        <v>2</v>
      </c>
      <c r="N11" s="39">
        <v>-5</v>
      </c>
      <c r="O11" s="39">
        <v>-2</v>
      </c>
      <c r="P11" s="39">
        <v>2</v>
      </c>
      <c r="Q11" s="39">
        <v>7</v>
      </c>
      <c r="R11" s="39">
        <v>2</v>
      </c>
      <c r="S11" s="39">
        <v>6</v>
      </c>
      <c r="T11" s="39">
        <v>2.5</v>
      </c>
      <c r="U11" s="39">
        <v>2</v>
      </c>
      <c r="V11" s="39">
        <v>3.5</v>
      </c>
      <c r="W11" s="39">
        <v>3.5</v>
      </c>
      <c r="X11" s="39">
        <v>2</v>
      </c>
      <c r="Y11" s="39">
        <v>2.5</v>
      </c>
      <c r="Z11" s="39">
        <v>3.5</v>
      </c>
      <c r="AA11" s="39">
        <v>7</v>
      </c>
      <c r="AB11" s="39">
        <v>5</v>
      </c>
      <c r="AC11" s="39">
        <v>5</v>
      </c>
      <c r="AD11" s="39">
        <v>5.5</v>
      </c>
      <c r="AE11" s="39">
        <v>6</v>
      </c>
      <c r="AF11" s="39">
        <v>7.5</v>
      </c>
      <c r="AG11" s="39"/>
      <c r="AH11" s="97">
        <f t="shared" si="0"/>
        <v>2.4193548387096775</v>
      </c>
      <c r="AI11" s="29">
        <v>2002</v>
      </c>
    </row>
    <row r="12" spans="1:36">
      <c r="A12" s="29">
        <v>2003</v>
      </c>
      <c r="B12" s="39">
        <v>4</v>
      </c>
      <c r="C12" s="39">
        <v>-1</v>
      </c>
      <c r="D12" s="39">
        <v>-1</v>
      </c>
      <c r="E12" s="39">
        <v>-3</v>
      </c>
      <c r="F12" s="39">
        <v>-1</v>
      </c>
      <c r="G12" s="39">
        <v>4</v>
      </c>
      <c r="H12" s="39">
        <v>7</v>
      </c>
      <c r="I12" s="39">
        <v>0.5</v>
      </c>
      <c r="J12" s="39">
        <v>2.5</v>
      </c>
      <c r="K12" s="39">
        <v>7.5</v>
      </c>
      <c r="L12" s="39">
        <v>5.5</v>
      </c>
      <c r="M12" s="39">
        <v>3</v>
      </c>
      <c r="N12" s="39">
        <v>5.5</v>
      </c>
      <c r="O12" s="39">
        <v>5.5</v>
      </c>
      <c r="P12" s="39">
        <v>6</v>
      </c>
      <c r="Q12" s="39">
        <v>4</v>
      </c>
      <c r="R12" s="39">
        <v>5</v>
      </c>
      <c r="S12" s="39">
        <v>4</v>
      </c>
      <c r="T12" s="39">
        <v>3.5</v>
      </c>
      <c r="U12" s="39">
        <v>2</v>
      </c>
      <c r="V12" s="39">
        <v>3</v>
      </c>
      <c r="W12" s="39">
        <v>6</v>
      </c>
      <c r="X12" s="39">
        <v>5</v>
      </c>
      <c r="Y12" s="39">
        <v>9</v>
      </c>
      <c r="Z12" s="39">
        <v>8.5</v>
      </c>
      <c r="AA12" s="39">
        <v>8</v>
      </c>
      <c r="AB12" s="39">
        <v>5</v>
      </c>
      <c r="AC12" s="39">
        <v>8</v>
      </c>
      <c r="AD12" s="39">
        <v>8</v>
      </c>
      <c r="AE12" s="39">
        <v>6</v>
      </c>
      <c r="AF12" s="39">
        <v>4.5</v>
      </c>
      <c r="AG12" s="39"/>
      <c r="AH12" s="97">
        <f t="shared" si="0"/>
        <v>4.338709677419355</v>
      </c>
      <c r="AI12" s="29">
        <v>2003</v>
      </c>
    </row>
    <row r="13" spans="1:36" s="26" customFormat="1">
      <c r="A13" s="29">
        <v>2004</v>
      </c>
      <c r="B13" s="52">
        <v>3</v>
      </c>
      <c r="C13" s="52">
        <v>3.5</v>
      </c>
      <c r="D13" s="52">
        <v>-2</v>
      </c>
      <c r="E13" s="52">
        <v>-1</v>
      </c>
      <c r="F13" s="52">
        <v>-1</v>
      </c>
      <c r="G13" s="52">
        <v>5</v>
      </c>
      <c r="H13" s="52">
        <v>4.5</v>
      </c>
      <c r="I13" s="52">
        <v>6</v>
      </c>
      <c r="J13" s="52">
        <v>5</v>
      </c>
      <c r="K13" s="52">
        <v>6</v>
      </c>
      <c r="L13" s="52">
        <v>7.5</v>
      </c>
      <c r="M13" s="52">
        <v>5</v>
      </c>
      <c r="N13" s="52">
        <v>4.5</v>
      </c>
      <c r="O13" s="52">
        <v>5.5</v>
      </c>
      <c r="P13" s="52">
        <v>5.5</v>
      </c>
      <c r="Q13" s="52">
        <v>4.5</v>
      </c>
      <c r="R13" s="52">
        <v>6</v>
      </c>
      <c r="S13" s="52">
        <v>7.5</v>
      </c>
      <c r="T13" s="52">
        <v>6.5</v>
      </c>
      <c r="U13" s="52">
        <v>7</v>
      </c>
      <c r="V13" s="52">
        <v>5</v>
      </c>
      <c r="W13" s="52">
        <v>4.5</v>
      </c>
      <c r="X13" s="52">
        <v>3</v>
      </c>
      <c r="Y13" s="52">
        <v>3</v>
      </c>
      <c r="Z13" s="52">
        <v>3.5</v>
      </c>
      <c r="AA13" s="52">
        <v>2</v>
      </c>
      <c r="AB13" s="52">
        <v>5</v>
      </c>
      <c r="AC13" s="52">
        <v>6.5</v>
      </c>
      <c r="AD13" s="52">
        <v>9</v>
      </c>
      <c r="AE13" s="52">
        <v>7</v>
      </c>
      <c r="AF13" s="52">
        <v>10.5</v>
      </c>
      <c r="AG13" s="52"/>
      <c r="AH13" s="97">
        <f t="shared" si="0"/>
        <v>4.758064516129032</v>
      </c>
      <c r="AI13" s="29">
        <v>2004</v>
      </c>
    </row>
    <row r="14" spans="1:36">
      <c r="A14" s="29">
        <v>2005</v>
      </c>
      <c r="B14" s="52">
        <v>-7</v>
      </c>
      <c r="C14" s="52">
        <v>-11</v>
      </c>
      <c r="D14" s="52">
        <v>0</v>
      </c>
      <c r="E14" s="52">
        <v>-0.5</v>
      </c>
      <c r="F14" s="52">
        <v>1</v>
      </c>
      <c r="G14" s="52">
        <v>4</v>
      </c>
      <c r="H14" s="52">
        <v>3.5</v>
      </c>
      <c r="I14" s="52">
        <v>2.5</v>
      </c>
      <c r="J14" s="52">
        <v>2</v>
      </c>
      <c r="K14" s="52">
        <v>3.5</v>
      </c>
      <c r="L14" s="52">
        <v>3</v>
      </c>
      <c r="M14" s="52">
        <v>-2.5</v>
      </c>
      <c r="N14" s="52">
        <v>-6</v>
      </c>
      <c r="O14" s="52">
        <v>-4</v>
      </c>
      <c r="P14" s="52">
        <v>-3</v>
      </c>
      <c r="Q14" s="52">
        <v>0.5</v>
      </c>
      <c r="R14" s="52">
        <v>0.5</v>
      </c>
      <c r="S14" s="52">
        <v>-3</v>
      </c>
      <c r="T14" s="52">
        <v>-5.5</v>
      </c>
      <c r="U14" s="52">
        <v>-2.5</v>
      </c>
      <c r="V14" s="52">
        <v>-3.5</v>
      </c>
      <c r="W14" s="52">
        <v>6</v>
      </c>
      <c r="X14" s="52">
        <v>10</v>
      </c>
      <c r="Y14" s="52">
        <v>6</v>
      </c>
      <c r="Z14" s="52">
        <v>5</v>
      </c>
      <c r="AA14" s="52">
        <v>8</v>
      </c>
      <c r="AB14" s="52">
        <v>8.5</v>
      </c>
      <c r="AC14" s="52">
        <v>6.5</v>
      </c>
      <c r="AD14" s="52">
        <v>7.5</v>
      </c>
      <c r="AE14" s="52">
        <v>5</v>
      </c>
      <c r="AF14" s="52">
        <v>8</v>
      </c>
      <c r="AG14" s="39"/>
      <c r="AH14" s="97">
        <f t="shared" si="0"/>
        <v>1.3709677419354838</v>
      </c>
      <c r="AI14" s="29">
        <v>2005</v>
      </c>
    </row>
    <row r="15" spans="1:36">
      <c r="A15" s="29">
        <v>2006</v>
      </c>
      <c r="B15" s="52">
        <v>-7.5</v>
      </c>
      <c r="C15" s="52">
        <v>-5.5</v>
      </c>
      <c r="D15" s="52">
        <v>-7</v>
      </c>
      <c r="E15" s="52">
        <v>-6.5</v>
      </c>
      <c r="F15" s="52">
        <v>-8.5</v>
      </c>
      <c r="G15" s="52">
        <v>-11</v>
      </c>
      <c r="H15" s="52">
        <v>-4</v>
      </c>
      <c r="I15" s="52">
        <v>-4.5</v>
      </c>
      <c r="J15" s="52">
        <v>-4.5</v>
      </c>
      <c r="K15" s="52">
        <v>-3</v>
      </c>
      <c r="L15" s="52">
        <v>-4.5</v>
      </c>
      <c r="M15" s="52">
        <v>-1.5</v>
      </c>
      <c r="N15" s="52">
        <v>4</v>
      </c>
      <c r="O15" s="52">
        <v>3.5</v>
      </c>
      <c r="P15" s="52">
        <v>2</v>
      </c>
      <c r="Q15" s="52">
        <v>-0.5</v>
      </c>
      <c r="R15" s="52">
        <v>2.5</v>
      </c>
      <c r="S15" s="52">
        <v>4</v>
      </c>
      <c r="T15" s="52">
        <v>3.5</v>
      </c>
      <c r="U15" s="52">
        <v>1.5</v>
      </c>
      <c r="V15" s="52">
        <v>0.5</v>
      </c>
      <c r="W15" s="52">
        <v>-0.5</v>
      </c>
      <c r="X15" s="52">
        <v>-2.5</v>
      </c>
      <c r="Y15" s="52">
        <v>1</v>
      </c>
      <c r="Z15" s="52">
        <v>3</v>
      </c>
      <c r="AA15" s="52">
        <v>4.5</v>
      </c>
      <c r="AB15" s="52">
        <v>3.5</v>
      </c>
      <c r="AC15" s="52">
        <v>4</v>
      </c>
      <c r="AD15" s="52">
        <v>-0.5</v>
      </c>
      <c r="AE15" s="52">
        <v>0.5</v>
      </c>
      <c r="AF15" s="52">
        <v>1.5</v>
      </c>
      <c r="AG15" s="29"/>
      <c r="AH15" s="97">
        <f t="shared" si="0"/>
        <v>-1.0483870967741935</v>
      </c>
      <c r="AI15" s="29">
        <v>2006</v>
      </c>
    </row>
    <row r="16" spans="1:36">
      <c r="A16" s="29">
        <v>2007</v>
      </c>
      <c r="B16" s="52">
        <v>1.5</v>
      </c>
      <c r="C16" s="52">
        <v>2.5</v>
      </c>
      <c r="D16" s="52">
        <v>3</v>
      </c>
      <c r="E16" s="52">
        <v>5</v>
      </c>
      <c r="F16" s="52">
        <v>3.5</v>
      </c>
      <c r="G16" s="52">
        <v>3.5</v>
      </c>
      <c r="H16" s="52">
        <v>5.5</v>
      </c>
      <c r="I16" s="52">
        <v>3.5</v>
      </c>
      <c r="J16" s="52">
        <v>6</v>
      </c>
      <c r="K16" s="52">
        <v>3.5</v>
      </c>
      <c r="L16" s="52">
        <v>3</v>
      </c>
      <c r="M16" s="52">
        <v>6</v>
      </c>
      <c r="N16" s="52">
        <v>7.5</v>
      </c>
      <c r="O16" s="52">
        <v>4</v>
      </c>
      <c r="P16" s="52">
        <v>8</v>
      </c>
      <c r="Q16" s="52">
        <v>3</v>
      </c>
      <c r="R16" s="52">
        <v>1.5</v>
      </c>
      <c r="S16" s="52">
        <v>0</v>
      </c>
      <c r="T16" s="52">
        <v>3</v>
      </c>
      <c r="U16" s="52">
        <v>4</v>
      </c>
      <c r="V16" s="52">
        <v>7</v>
      </c>
      <c r="W16" s="52">
        <v>2.5</v>
      </c>
      <c r="X16" s="52">
        <v>9.5</v>
      </c>
      <c r="Y16" s="52">
        <v>10</v>
      </c>
      <c r="Z16" s="144">
        <v>14</v>
      </c>
      <c r="AA16" s="52">
        <v>12</v>
      </c>
      <c r="AB16" s="52">
        <v>11.5</v>
      </c>
      <c r="AC16" s="52">
        <v>10</v>
      </c>
      <c r="AD16" s="52">
        <v>11.5</v>
      </c>
      <c r="AE16" s="52">
        <v>3</v>
      </c>
      <c r="AF16" s="52">
        <v>4.5</v>
      </c>
      <c r="AG16" s="39"/>
      <c r="AH16" s="97">
        <f t="shared" si="0"/>
        <v>5.580645161290323</v>
      </c>
      <c r="AI16" s="29">
        <v>2007</v>
      </c>
      <c r="AJ16" s="11"/>
    </row>
    <row r="17" spans="1:36">
      <c r="A17" s="29">
        <v>2008</v>
      </c>
      <c r="B17" s="39">
        <v>3</v>
      </c>
      <c r="C17" s="39">
        <v>3.5</v>
      </c>
      <c r="D17" s="39">
        <v>1.5</v>
      </c>
      <c r="E17" s="39">
        <v>-1</v>
      </c>
      <c r="F17" s="39">
        <v>0.5</v>
      </c>
      <c r="G17" s="39">
        <v>1</v>
      </c>
      <c r="H17" s="39">
        <v>2.5</v>
      </c>
      <c r="I17" s="39">
        <v>4.5</v>
      </c>
      <c r="J17" s="39">
        <v>9</v>
      </c>
      <c r="K17" s="39">
        <v>5.5</v>
      </c>
      <c r="L17" s="39">
        <v>6</v>
      </c>
      <c r="M17" s="39">
        <v>6.5</v>
      </c>
      <c r="N17" s="39">
        <v>6.5</v>
      </c>
      <c r="O17" s="39">
        <v>6</v>
      </c>
      <c r="P17" s="39">
        <v>3.5</v>
      </c>
      <c r="Q17" s="39">
        <v>4</v>
      </c>
      <c r="R17" s="39">
        <v>2</v>
      </c>
      <c r="S17" s="39">
        <v>-1.5</v>
      </c>
      <c r="T17" s="39">
        <v>2</v>
      </c>
      <c r="U17" s="39">
        <v>2.5</v>
      </c>
      <c r="V17" s="39">
        <v>-0.5</v>
      </c>
      <c r="W17" s="39">
        <v>-3.5</v>
      </c>
      <c r="X17" s="39">
        <v>-1</v>
      </c>
      <c r="Y17" s="39">
        <v>-0.5</v>
      </c>
      <c r="Z17" s="39">
        <v>1</v>
      </c>
      <c r="AA17" s="39">
        <v>2</v>
      </c>
      <c r="AB17" s="39">
        <v>1.5</v>
      </c>
      <c r="AC17" s="39">
        <v>5.5</v>
      </c>
      <c r="AD17" s="39">
        <v>6.5</v>
      </c>
      <c r="AE17" s="39">
        <v>10.5</v>
      </c>
      <c r="AF17" s="39">
        <v>11</v>
      </c>
      <c r="AG17" s="39"/>
      <c r="AH17" s="97">
        <f t="shared" si="0"/>
        <v>3.225806451612903</v>
      </c>
      <c r="AI17" s="29">
        <v>2008</v>
      </c>
      <c r="AJ17" s="11">
        <f>AVERAGE(AH3:AH16)</f>
        <v>3.1662058371735786</v>
      </c>
    </row>
    <row r="18" spans="1:36">
      <c r="A18" s="29">
        <v>2009</v>
      </c>
      <c r="B18" s="39">
        <v>-1.5</v>
      </c>
      <c r="C18" s="39">
        <v>4.5</v>
      </c>
      <c r="D18" s="39">
        <v>1</v>
      </c>
      <c r="E18" s="39">
        <v>4.5</v>
      </c>
      <c r="F18" s="39">
        <v>5</v>
      </c>
      <c r="G18" s="39">
        <v>4.5</v>
      </c>
      <c r="H18" s="39">
        <v>2.5</v>
      </c>
      <c r="I18" s="39">
        <v>1</v>
      </c>
      <c r="J18" s="39">
        <v>4.5</v>
      </c>
      <c r="K18" s="39">
        <v>3</v>
      </c>
      <c r="L18" s="39">
        <v>1.5</v>
      </c>
      <c r="M18" s="39">
        <v>3</v>
      </c>
      <c r="N18" s="39">
        <v>2.5</v>
      </c>
      <c r="O18" s="39">
        <v>5.5</v>
      </c>
      <c r="P18" s="39">
        <v>6.5</v>
      </c>
      <c r="Q18" s="39">
        <v>6</v>
      </c>
      <c r="R18" s="39">
        <v>2</v>
      </c>
      <c r="S18" s="39">
        <v>1.5</v>
      </c>
      <c r="T18" s="39">
        <v>4</v>
      </c>
      <c r="U18" s="39">
        <v>4.5</v>
      </c>
      <c r="V18" s="39">
        <v>2.5</v>
      </c>
      <c r="W18" s="39">
        <v>1.5</v>
      </c>
      <c r="X18" s="39">
        <v>-0.5</v>
      </c>
      <c r="Y18" s="39">
        <v>0</v>
      </c>
      <c r="Z18" s="39">
        <v>1</v>
      </c>
      <c r="AA18" s="39">
        <v>2</v>
      </c>
      <c r="AB18" s="39">
        <v>2</v>
      </c>
      <c r="AC18" s="39">
        <v>2</v>
      </c>
      <c r="AD18" s="39">
        <v>2.5</v>
      </c>
      <c r="AE18" s="39">
        <v>5</v>
      </c>
      <c r="AF18" s="39">
        <v>2</v>
      </c>
      <c r="AG18" s="39"/>
      <c r="AH18" s="97">
        <f t="shared" si="0"/>
        <v>2.774193548387097</v>
      </c>
      <c r="AI18" s="29">
        <v>2009</v>
      </c>
    </row>
    <row r="19" spans="1:36">
      <c r="A19" s="29">
        <v>2010</v>
      </c>
      <c r="B19" s="39">
        <v>-5</v>
      </c>
      <c r="C19" s="39">
        <v>-7.5</v>
      </c>
      <c r="D19" s="39">
        <v>-10</v>
      </c>
      <c r="E19" s="39">
        <v>-8</v>
      </c>
      <c r="F19" s="39">
        <v>-5</v>
      </c>
      <c r="G19" s="39">
        <v>-7</v>
      </c>
      <c r="H19" s="39">
        <v>3.5</v>
      </c>
      <c r="I19" s="39">
        <v>0.5</v>
      </c>
      <c r="J19" s="39">
        <v>1</v>
      </c>
      <c r="K19" s="39">
        <v>4.5</v>
      </c>
      <c r="L19" s="39">
        <v>2.5</v>
      </c>
      <c r="M19" s="39">
        <v>1.5</v>
      </c>
      <c r="N19" s="39">
        <v>-0.5</v>
      </c>
      <c r="O19" s="39">
        <v>1</v>
      </c>
      <c r="P19" s="39">
        <v>0</v>
      </c>
      <c r="Q19" s="39">
        <v>1</v>
      </c>
      <c r="R19" s="39">
        <v>3.5</v>
      </c>
      <c r="S19" s="39">
        <v>5.5</v>
      </c>
      <c r="T19" s="39">
        <v>3</v>
      </c>
      <c r="U19" s="39">
        <v>1.5</v>
      </c>
      <c r="V19" s="39">
        <v>1.5</v>
      </c>
      <c r="W19" s="39">
        <v>1</v>
      </c>
      <c r="X19" s="39">
        <v>2.5</v>
      </c>
      <c r="Y19" s="39">
        <v>1.5</v>
      </c>
      <c r="Z19" s="39">
        <v>2</v>
      </c>
      <c r="AA19" s="39">
        <v>5</v>
      </c>
      <c r="AB19" s="39">
        <v>0.5</v>
      </c>
      <c r="AC19" s="39">
        <v>1</v>
      </c>
      <c r="AD19" s="39">
        <v>1.5</v>
      </c>
      <c r="AE19" s="39">
        <v>3.5</v>
      </c>
      <c r="AF19" s="39">
        <v>7</v>
      </c>
      <c r="AG19" s="39"/>
      <c r="AH19" s="97">
        <f t="shared" si="0"/>
        <v>0.41935483870967744</v>
      </c>
      <c r="AI19" s="29">
        <v>2010</v>
      </c>
    </row>
    <row r="20" spans="1:36">
      <c r="A20" s="57">
        <v>2011</v>
      </c>
      <c r="B20" s="39">
        <v>1</v>
      </c>
      <c r="C20" s="39">
        <v>7</v>
      </c>
      <c r="D20" s="39">
        <v>2</v>
      </c>
      <c r="E20" s="39">
        <v>0.5</v>
      </c>
      <c r="F20" s="39">
        <v>-1.5</v>
      </c>
      <c r="G20" s="39">
        <v>0</v>
      </c>
      <c r="H20" s="39">
        <v>4.5</v>
      </c>
      <c r="I20" s="39">
        <v>6</v>
      </c>
      <c r="J20" s="39">
        <v>4.5</v>
      </c>
      <c r="K20" s="39">
        <v>3</v>
      </c>
      <c r="L20" s="39">
        <v>2</v>
      </c>
      <c r="M20" s="39">
        <v>3.5</v>
      </c>
      <c r="N20" s="39">
        <v>4.5</v>
      </c>
      <c r="O20" s="39">
        <v>3.5</v>
      </c>
      <c r="P20" s="39">
        <v>3</v>
      </c>
      <c r="Q20" s="39">
        <v>6.5</v>
      </c>
      <c r="R20" s="39">
        <v>4</v>
      </c>
      <c r="S20" s="39">
        <v>1.5</v>
      </c>
      <c r="T20" s="39">
        <v>4</v>
      </c>
      <c r="U20" s="39">
        <v>7.5</v>
      </c>
      <c r="V20" s="39">
        <v>6.5</v>
      </c>
      <c r="W20" s="39">
        <v>4</v>
      </c>
      <c r="X20" s="39">
        <v>0.5</v>
      </c>
      <c r="Y20" s="39">
        <v>-2.5</v>
      </c>
      <c r="Z20" s="39">
        <v>-2</v>
      </c>
      <c r="AA20" s="39">
        <v>-0.5</v>
      </c>
      <c r="AB20" s="39">
        <v>2</v>
      </c>
      <c r="AC20" s="39">
        <v>2.5</v>
      </c>
      <c r="AD20" s="39">
        <v>0.5</v>
      </c>
      <c r="AE20" s="39">
        <v>2</v>
      </c>
      <c r="AF20" s="39">
        <v>3.5</v>
      </c>
      <c r="AG20" s="39"/>
      <c r="AH20" s="97">
        <f t="shared" si="0"/>
        <v>2.693548387096774</v>
      </c>
      <c r="AI20" s="29">
        <v>2011</v>
      </c>
    </row>
    <row r="21" spans="1:36">
      <c r="A21" s="57">
        <v>2012</v>
      </c>
      <c r="B21" s="39">
        <v>6</v>
      </c>
      <c r="C21" s="39">
        <v>2</v>
      </c>
      <c r="D21" s="39">
        <v>3.5</v>
      </c>
      <c r="E21" s="39">
        <v>3</v>
      </c>
      <c r="F21" s="39">
        <v>0.5</v>
      </c>
      <c r="G21" s="39">
        <v>0</v>
      </c>
      <c r="H21" s="39">
        <v>3</v>
      </c>
      <c r="I21" s="39">
        <v>2</v>
      </c>
      <c r="J21" s="39">
        <v>5</v>
      </c>
      <c r="K21" s="39">
        <v>2</v>
      </c>
      <c r="L21" s="39">
        <v>4.5</v>
      </c>
      <c r="M21" s="39">
        <v>3</v>
      </c>
      <c r="N21" s="39">
        <v>0.5</v>
      </c>
      <c r="O21" s="39">
        <v>0.5</v>
      </c>
      <c r="P21" s="39">
        <v>5.5</v>
      </c>
      <c r="Q21" s="39">
        <v>4.5</v>
      </c>
      <c r="R21" s="39">
        <v>1.5</v>
      </c>
      <c r="S21" s="39">
        <v>5</v>
      </c>
      <c r="T21" s="39">
        <v>2</v>
      </c>
      <c r="U21" s="39">
        <v>5</v>
      </c>
      <c r="V21" s="39">
        <v>4</v>
      </c>
      <c r="W21" s="39">
        <v>6.5</v>
      </c>
      <c r="X21" s="39">
        <v>4.5</v>
      </c>
      <c r="Y21" s="39">
        <v>5.5</v>
      </c>
      <c r="Z21" s="39">
        <v>4.5</v>
      </c>
      <c r="AA21" s="39">
        <v>6.5</v>
      </c>
      <c r="AB21" s="39">
        <v>6.5</v>
      </c>
      <c r="AC21" s="39">
        <v>5</v>
      </c>
      <c r="AD21" s="39">
        <v>3.5</v>
      </c>
      <c r="AE21" s="39">
        <v>2</v>
      </c>
      <c r="AF21" s="39">
        <v>2</v>
      </c>
      <c r="AG21" s="39"/>
      <c r="AH21" s="97">
        <f t="shared" si="0"/>
        <v>3.532258064516129</v>
      </c>
      <c r="AI21" s="29">
        <v>2012</v>
      </c>
    </row>
    <row r="22" spans="1:36">
      <c r="A22" s="57">
        <v>2013</v>
      </c>
      <c r="B22" s="39">
        <v>2</v>
      </c>
      <c r="C22" s="39">
        <v>2.5</v>
      </c>
      <c r="D22" s="39">
        <v>1</v>
      </c>
      <c r="E22" s="39">
        <v>0</v>
      </c>
      <c r="F22" s="39">
        <v>3.5</v>
      </c>
      <c r="G22" s="39">
        <v>-2</v>
      </c>
      <c r="H22" s="39">
        <v>0</v>
      </c>
      <c r="I22" s="39">
        <v>-4</v>
      </c>
      <c r="J22" s="39">
        <v>-5.5</v>
      </c>
      <c r="K22" s="39">
        <v>-7</v>
      </c>
      <c r="L22" s="39">
        <v>0.5</v>
      </c>
      <c r="M22" s="39">
        <v>-5</v>
      </c>
      <c r="N22" s="39">
        <v>-9</v>
      </c>
      <c r="O22" s="39">
        <v>-6.5</v>
      </c>
      <c r="P22" s="39">
        <v>-3</v>
      </c>
      <c r="Q22" s="39">
        <v>0</v>
      </c>
      <c r="R22" s="39">
        <v>3.5</v>
      </c>
      <c r="S22" s="39">
        <v>3</v>
      </c>
      <c r="T22" s="39">
        <v>-5</v>
      </c>
      <c r="U22" s="39">
        <v>-1.5</v>
      </c>
      <c r="V22" s="39">
        <v>-2</v>
      </c>
      <c r="W22" s="39">
        <v>-2.5</v>
      </c>
      <c r="X22" s="39">
        <v>-3</v>
      </c>
      <c r="Y22" s="39">
        <v>1.5</v>
      </c>
      <c r="Z22" s="39">
        <v>3</v>
      </c>
      <c r="AA22" s="39">
        <v>3</v>
      </c>
      <c r="AB22" s="39">
        <v>2</v>
      </c>
      <c r="AC22" s="39">
        <v>1.5</v>
      </c>
      <c r="AD22" s="39">
        <v>1</v>
      </c>
      <c r="AE22" s="39">
        <v>3</v>
      </c>
      <c r="AF22" s="39">
        <v>2.5</v>
      </c>
      <c r="AG22" s="39"/>
      <c r="AH22" s="97">
        <f t="shared" si="0"/>
        <v>-0.72580645161290325</v>
      </c>
      <c r="AI22" s="29">
        <v>2013</v>
      </c>
    </row>
    <row r="23" spans="1:36">
      <c r="A23" s="57">
        <v>2014</v>
      </c>
      <c r="B23" s="39">
        <v>4.5</v>
      </c>
      <c r="C23" s="39">
        <v>4.5</v>
      </c>
      <c r="D23" s="39">
        <v>4.5</v>
      </c>
      <c r="E23" s="39">
        <v>6</v>
      </c>
      <c r="F23" s="39">
        <v>10</v>
      </c>
      <c r="G23" s="39">
        <v>7.5</v>
      </c>
      <c r="H23" s="39">
        <v>7.5</v>
      </c>
      <c r="I23" s="39">
        <v>6</v>
      </c>
      <c r="J23" s="39">
        <v>7.5</v>
      </c>
      <c r="K23" s="39">
        <v>5.5</v>
      </c>
      <c r="L23" s="39">
        <v>4</v>
      </c>
      <c r="M23" s="39">
        <v>6</v>
      </c>
      <c r="N23" s="39">
        <v>5.5</v>
      </c>
      <c r="O23" s="39">
        <v>2.5</v>
      </c>
      <c r="P23" s="39">
        <v>0.5</v>
      </c>
      <c r="Q23" s="39">
        <v>-2</v>
      </c>
      <c r="R23" s="39">
        <v>-1.5</v>
      </c>
      <c r="S23" s="39">
        <v>-1.5</v>
      </c>
      <c r="T23" s="39">
        <v>-3.5</v>
      </c>
      <c r="U23" s="39">
        <v>-2.5</v>
      </c>
      <c r="V23" s="39">
        <v>4.5</v>
      </c>
      <c r="W23" s="39">
        <v>8</v>
      </c>
      <c r="X23" s="39">
        <v>3.5</v>
      </c>
      <c r="Y23" s="39">
        <v>3</v>
      </c>
      <c r="Z23" s="39">
        <v>6</v>
      </c>
      <c r="AA23" s="39">
        <v>7.5</v>
      </c>
      <c r="AB23" s="39">
        <v>8</v>
      </c>
      <c r="AC23" s="39">
        <v>11.5</v>
      </c>
      <c r="AD23" s="39">
        <v>5.5</v>
      </c>
      <c r="AE23" s="39">
        <v>4.5</v>
      </c>
      <c r="AF23" s="39">
        <v>2</v>
      </c>
      <c r="AG23" s="39"/>
      <c r="AH23" s="97">
        <f t="shared" si="0"/>
        <v>4.354838709677419</v>
      </c>
      <c r="AI23" s="29">
        <v>2014</v>
      </c>
    </row>
    <row r="24" spans="1:36">
      <c r="A24" s="57">
        <v>2015</v>
      </c>
      <c r="B24" s="39">
        <v>5.5</v>
      </c>
      <c r="C24" s="39">
        <v>3.5</v>
      </c>
      <c r="D24" s="39">
        <v>4.5</v>
      </c>
      <c r="E24" s="39">
        <v>0.5</v>
      </c>
      <c r="F24" s="39">
        <v>3.5</v>
      </c>
      <c r="G24" s="39">
        <v>6.5</v>
      </c>
      <c r="H24" s="39">
        <v>4.5</v>
      </c>
      <c r="I24" s="39">
        <v>6</v>
      </c>
      <c r="J24" s="39">
        <v>3</v>
      </c>
      <c r="K24" s="39">
        <v>6.5</v>
      </c>
      <c r="L24" s="39">
        <v>6</v>
      </c>
      <c r="M24" s="39">
        <v>7</v>
      </c>
      <c r="N24" s="39">
        <v>10.5</v>
      </c>
      <c r="O24" s="39">
        <v>9</v>
      </c>
      <c r="P24" s="39">
        <v>9.5</v>
      </c>
      <c r="Q24" s="39">
        <v>10</v>
      </c>
      <c r="R24" s="39">
        <v>9.5</v>
      </c>
      <c r="S24" s="39">
        <v>9</v>
      </c>
      <c r="T24" s="39">
        <v>4</v>
      </c>
      <c r="U24" s="39">
        <v>2.5</v>
      </c>
      <c r="V24" s="39">
        <v>1.5</v>
      </c>
      <c r="W24" s="39">
        <v>4.5</v>
      </c>
      <c r="X24" s="39">
        <v>6</v>
      </c>
      <c r="Y24" s="39">
        <v>4.5</v>
      </c>
      <c r="Z24" s="39">
        <v>3</v>
      </c>
      <c r="AA24" s="39">
        <v>2</v>
      </c>
      <c r="AB24" s="39">
        <v>3.5</v>
      </c>
      <c r="AC24" s="39">
        <v>7.5</v>
      </c>
      <c r="AD24" s="39">
        <v>4.5</v>
      </c>
      <c r="AE24" s="39">
        <v>4</v>
      </c>
      <c r="AF24" s="39">
        <v>5</v>
      </c>
      <c r="AG24" s="39"/>
      <c r="AH24" s="97">
        <f t="shared" si="0"/>
        <v>5.387096774193548</v>
      </c>
      <c r="AI24" s="29">
        <v>2015</v>
      </c>
    </row>
    <row r="25" spans="1:36">
      <c r="A25" s="57">
        <v>2016</v>
      </c>
      <c r="B25" s="39">
        <v>-0.5</v>
      </c>
      <c r="C25" s="39">
        <v>1</v>
      </c>
      <c r="D25" s="39">
        <v>1</v>
      </c>
      <c r="E25" s="39">
        <v>3</v>
      </c>
      <c r="F25" s="39">
        <v>3</v>
      </c>
      <c r="G25" s="39">
        <v>3</v>
      </c>
      <c r="H25" s="39">
        <v>2.5</v>
      </c>
      <c r="I25" s="39">
        <v>2</v>
      </c>
      <c r="J25" s="39">
        <v>3.5</v>
      </c>
      <c r="K25" s="39">
        <v>5</v>
      </c>
      <c r="L25" s="39">
        <v>6</v>
      </c>
      <c r="M25" s="39">
        <v>5</v>
      </c>
      <c r="N25" s="39">
        <v>4</v>
      </c>
      <c r="O25" s="39">
        <v>6</v>
      </c>
      <c r="P25" s="39">
        <v>6</v>
      </c>
      <c r="Q25" s="39">
        <v>5</v>
      </c>
      <c r="R25" s="39">
        <v>4</v>
      </c>
      <c r="S25" s="39">
        <v>1</v>
      </c>
      <c r="T25" s="39">
        <v>4</v>
      </c>
      <c r="U25" s="39">
        <v>0.5</v>
      </c>
      <c r="V25" s="39">
        <v>1</v>
      </c>
      <c r="W25" s="39">
        <v>1</v>
      </c>
      <c r="X25" s="39">
        <v>3</v>
      </c>
      <c r="Y25" s="39">
        <v>4.5</v>
      </c>
      <c r="Z25" s="39">
        <v>4</v>
      </c>
      <c r="AA25" s="39">
        <v>5.5</v>
      </c>
      <c r="AB25" s="39">
        <v>9.5</v>
      </c>
      <c r="AC25" s="39">
        <v>10</v>
      </c>
      <c r="AD25" s="39">
        <v>8.5</v>
      </c>
      <c r="AE25" s="39">
        <v>6.5</v>
      </c>
      <c r="AF25" s="39">
        <v>5</v>
      </c>
      <c r="AG25" s="39"/>
      <c r="AH25" s="97">
        <f t="shared" si="0"/>
        <v>3.9838709677419355</v>
      </c>
      <c r="AI25" s="29">
        <v>2016</v>
      </c>
    </row>
    <row r="26" spans="1:36">
      <c r="A26" s="57">
        <v>2017</v>
      </c>
      <c r="B26" s="39">
        <v>5.5</v>
      </c>
      <c r="C26" s="39">
        <v>2</v>
      </c>
      <c r="D26" s="39">
        <v>-1</v>
      </c>
      <c r="E26" s="39">
        <v>-1</v>
      </c>
      <c r="F26" s="39">
        <v>-2</v>
      </c>
      <c r="G26" s="39">
        <v>0</v>
      </c>
      <c r="H26" s="39">
        <v>-1.5</v>
      </c>
      <c r="I26" s="39">
        <v>-3</v>
      </c>
      <c r="J26" s="39">
        <v>0</v>
      </c>
      <c r="K26" s="39">
        <v>0</v>
      </c>
      <c r="L26" s="39">
        <v>6</v>
      </c>
      <c r="M26" s="39">
        <v>6</v>
      </c>
      <c r="N26" s="39">
        <v>4</v>
      </c>
      <c r="O26" s="39">
        <v>5.5</v>
      </c>
      <c r="P26" s="39">
        <v>1.5</v>
      </c>
      <c r="Q26" s="39">
        <v>2</v>
      </c>
      <c r="R26" s="39">
        <v>4</v>
      </c>
      <c r="S26" s="39">
        <v>1</v>
      </c>
      <c r="T26" s="39">
        <v>4</v>
      </c>
      <c r="U26" s="39">
        <v>6.5</v>
      </c>
      <c r="V26" s="39">
        <v>6.5</v>
      </c>
      <c r="W26" s="39">
        <v>2.5</v>
      </c>
      <c r="X26" s="39">
        <v>1</v>
      </c>
      <c r="Y26" s="39">
        <v>2.5</v>
      </c>
      <c r="Z26" s="39">
        <v>7</v>
      </c>
      <c r="AA26" s="39">
        <v>7</v>
      </c>
      <c r="AB26" s="39">
        <v>4.5</v>
      </c>
      <c r="AC26" s="39">
        <v>2</v>
      </c>
      <c r="AD26" s="39">
        <v>3.5</v>
      </c>
      <c r="AE26" s="39">
        <v>3</v>
      </c>
      <c r="AF26" s="39">
        <v>5</v>
      </c>
      <c r="AG26" s="39"/>
      <c r="AH26" s="97">
        <f t="shared" ref="AH26:AH30" si="1">AVERAGE(B26:AF26)</f>
        <v>2.7096774193548385</v>
      </c>
      <c r="AI26" s="29">
        <v>2017</v>
      </c>
    </row>
    <row r="27" spans="1:36">
      <c r="A27" s="57">
        <v>2018</v>
      </c>
      <c r="B27" s="39">
        <v>-9</v>
      </c>
      <c r="C27" s="39">
        <v>-6.5</v>
      </c>
      <c r="D27" s="39">
        <v>-5</v>
      </c>
      <c r="E27" s="39">
        <v>-6</v>
      </c>
      <c r="F27" s="39">
        <v>-4</v>
      </c>
      <c r="G27" s="39">
        <v>-2</v>
      </c>
      <c r="H27" s="39">
        <v>-1</v>
      </c>
      <c r="I27" s="39">
        <v>0</v>
      </c>
      <c r="J27" s="39">
        <v>-3.5</v>
      </c>
      <c r="K27" s="39">
        <v>-2.5</v>
      </c>
      <c r="L27" s="39">
        <v>-2</v>
      </c>
      <c r="M27" s="39">
        <v>-1.5</v>
      </c>
      <c r="N27" s="39">
        <v>0.5</v>
      </c>
      <c r="O27" s="39">
        <v>-2</v>
      </c>
      <c r="P27" s="39">
        <v>-2</v>
      </c>
      <c r="Q27" s="39">
        <v>-2</v>
      </c>
      <c r="R27" s="39">
        <v>-4</v>
      </c>
      <c r="S27" s="39">
        <v>2.5</v>
      </c>
      <c r="T27" s="39">
        <v>3</v>
      </c>
      <c r="U27" s="39">
        <v>2</v>
      </c>
      <c r="V27" s="39">
        <v>3.5</v>
      </c>
      <c r="W27" s="39">
        <v>3.5</v>
      </c>
      <c r="X27" s="39">
        <v>3</v>
      </c>
      <c r="Y27" s="39">
        <v>4</v>
      </c>
      <c r="Z27" s="39">
        <v>1</v>
      </c>
      <c r="AA27" s="39">
        <v>-1.5</v>
      </c>
      <c r="AB27" s="39">
        <v>1.5</v>
      </c>
      <c r="AC27" s="39">
        <v>3</v>
      </c>
      <c r="AD27" s="39">
        <v>2</v>
      </c>
      <c r="AE27" s="39">
        <v>3.5</v>
      </c>
      <c r="AF27" s="39">
        <v>2.5</v>
      </c>
      <c r="AG27" s="39"/>
      <c r="AH27" s="97">
        <f t="shared" si="1"/>
        <v>-0.61290322580645162</v>
      </c>
      <c r="AI27" s="29">
        <v>2018</v>
      </c>
    </row>
    <row r="28" spans="1:36">
      <c r="A28" s="57">
        <v>2019</v>
      </c>
      <c r="B28" s="39">
        <v>3</v>
      </c>
      <c r="C28" s="39">
        <v>1</v>
      </c>
      <c r="D28" s="39">
        <v>-4</v>
      </c>
      <c r="E28" s="39">
        <v>-4</v>
      </c>
      <c r="F28" s="39">
        <v>-4.5</v>
      </c>
      <c r="G28" s="39">
        <v>-7</v>
      </c>
      <c r="H28" s="39">
        <v>-4.5</v>
      </c>
      <c r="I28" s="39">
        <v>-1.5</v>
      </c>
      <c r="J28" s="39">
        <v>-3</v>
      </c>
      <c r="K28" s="39">
        <v>-4.5</v>
      </c>
      <c r="L28" s="39">
        <v>-4</v>
      </c>
      <c r="M28" s="39">
        <v>-0.5</v>
      </c>
      <c r="N28" s="39">
        <v>0</v>
      </c>
      <c r="O28" s="39">
        <v>2.5</v>
      </c>
      <c r="P28" s="39">
        <v>4.5</v>
      </c>
      <c r="Q28" s="39">
        <v>2.5</v>
      </c>
      <c r="R28" s="39">
        <v>0.5</v>
      </c>
      <c r="S28" s="39">
        <v>3</v>
      </c>
      <c r="T28" s="39">
        <v>6</v>
      </c>
      <c r="U28" s="39">
        <v>6</v>
      </c>
      <c r="V28" s="39">
        <v>4.5</v>
      </c>
      <c r="W28" s="39">
        <v>5.5</v>
      </c>
      <c r="X28" s="39">
        <v>1.5</v>
      </c>
      <c r="Y28" s="39">
        <v>4.5</v>
      </c>
      <c r="Z28" s="39">
        <v>1.5</v>
      </c>
      <c r="AA28" s="39">
        <v>4.5</v>
      </c>
      <c r="AB28" s="39">
        <v>7.5</v>
      </c>
      <c r="AC28" s="39">
        <v>7.5</v>
      </c>
      <c r="AD28" s="39">
        <v>5</v>
      </c>
      <c r="AE28" s="39">
        <v>2.5</v>
      </c>
      <c r="AF28" s="39">
        <v>1.5</v>
      </c>
      <c r="AG28" s="39"/>
      <c r="AH28" s="97">
        <f t="shared" si="1"/>
        <v>1.2096774193548387</v>
      </c>
      <c r="AI28" s="29">
        <v>2019</v>
      </c>
    </row>
    <row r="29" spans="1:36">
      <c r="A29" s="57">
        <v>2020</v>
      </c>
      <c r="B29" s="39">
        <v>-2.5</v>
      </c>
      <c r="C29" s="39">
        <v>-3.5</v>
      </c>
      <c r="D29" s="39">
        <v>-0.5</v>
      </c>
      <c r="E29" s="39">
        <v>0.5</v>
      </c>
      <c r="F29" s="39">
        <v>-0.5</v>
      </c>
      <c r="G29" s="39">
        <v>3.5</v>
      </c>
      <c r="H29" s="39">
        <v>5</v>
      </c>
      <c r="I29" s="39">
        <v>4</v>
      </c>
      <c r="J29" s="39">
        <v>8.5</v>
      </c>
      <c r="K29" s="39">
        <v>7</v>
      </c>
      <c r="L29" s="39">
        <v>4</v>
      </c>
      <c r="M29" s="39">
        <v>4.5</v>
      </c>
      <c r="N29" s="39">
        <v>-2.5</v>
      </c>
      <c r="O29" s="39">
        <v>0.5</v>
      </c>
      <c r="P29" s="39">
        <v>3</v>
      </c>
      <c r="Q29" s="39">
        <v>4.5</v>
      </c>
      <c r="R29" s="39">
        <v>5.5</v>
      </c>
      <c r="S29" s="39">
        <v>4.5</v>
      </c>
      <c r="T29" s="39">
        <v>2</v>
      </c>
      <c r="U29" s="39">
        <v>1</v>
      </c>
      <c r="V29" s="39">
        <v>4.5</v>
      </c>
      <c r="W29" s="39">
        <v>4</v>
      </c>
      <c r="X29" s="39">
        <v>6</v>
      </c>
      <c r="Y29" s="39">
        <v>6</v>
      </c>
      <c r="Z29" s="39">
        <v>5</v>
      </c>
      <c r="AA29" s="39">
        <v>8</v>
      </c>
      <c r="AB29" s="39">
        <v>7.5</v>
      </c>
      <c r="AC29" s="39">
        <v>-2</v>
      </c>
      <c r="AD29" s="39">
        <v>1.5</v>
      </c>
      <c r="AE29" s="39">
        <v>3.5</v>
      </c>
      <c r="AF29" s="39">
        <v>4</v>
      </c>
      <c r="AG29" s="39"/>
      <c r="AH29" s="97">
        <f t="shared" si="1"/>
        <v>3.1129032258064515</v>
      </c>
      <c r="AI29" s="29">
        <v>2020</v>
      </c>
    </row>
    <row r="30" spans="1:36">
      <c r="A30" s="57">
        <v>2021</v>
      </c>
      <c r="B30" s="39">
        <v>5.5</v>
      </c>
      <c r="C30" s="39">
        <v>6</v>
      </c>
      <c r="D30" s="39">
        <v>1</v>
      </c>
      <c r="E30" s="39">
        <v>1</v>
      </c>
      <c r="F30" s="39">
        <v>1.5</v>
      </c>
      <c r="G30" s="39">
        <v>-1.5</v>
      </c>
      <c r="H30" s="39">
        <v>0.5</v>
      </c>
      <c r="I30" s="39">
        <v>0.5</v>
      </c>
      <c r="J30" s="39">
        <v>0</v>
      </c>
      <c r="K30" s="39">
        <v>-3</v>
      </c>
      <c r="L30" s="39">
        <v>0.5</v>
      </c>
      <c r="M30" s="39">
        <v>3.5</v>
      </c>
      <c r="N30" s="39">
        <v>5.5</v>
      </c>
      <c r="O30" s="39">
        <v>3.5</v>
      </c>
      <c r="P30" s="39">
        <v>4</v>
      </c>
      <c r="Q30" s="39">
        <v>3.5</v>
      </c>
      <c r="R30" s="39">
        <v>3</v>
      </c>
      <c r="S30" s="39">
        <v>4</v>
      </c>
      <c r="T30" s="39">
        <v>2</v>
      </c>
      <c r="U30" s="39">
        <v>6</v>
      </c>
      <c r="V30" s="39">
        <v>0.5</v>
      </c>
      <c r="W30" s="39">
        <v>6</v>
      </c>
      <c r="X30" s="39">
        <v>8</v>
      </c>
      <c r="Y30" s="39">
        <v>6.5</v>
      </c>
      <c r="Z30" s="39">
        <v>7</v>
      </c>
      <c r="AA30" s="39">
        <v>10</v>
      </c>
      <c r="AB30" s="39">
        <v>5</v>
      </c>
      <c r="AC30" s="39">
        <v>6</v>
      </c>
      <c r="AD30" s="39">
        <v>7.5</v>
      </c>
      <c r="AE30" s="39">
        <v>7</v>
      </c>
      <c r="AF30" s="39">
        <v>5.5</v>
      </c>
      <c r="AG30" s="39"/>
      <c r="AH30" s="97">
        <f t="shared" si="1"/>
        <v>3.7419354838709675</v>
      </c>
      <c r="AI30" s="29">
        <v>2021</v>
      </c>
      <c r="AJ30" s="11"/>
    </row>
    <row r="31" spans="1:36">
      <c r="A31" s="57">
        <v>2022</v>
      </c>
      <c r="B31" s="39">
        <v>4</v>
      </c>
      <c r="C31" s="39">
        <v>4.5</v>
      </c>
      <c r="D31" s="39">
        <v>3</v>
      </c>
      <c r="E31" s="39">
        <v>0.5</v>
      </c>
      <c r="F31" s="39">
        <v>1</v>
      </c>
      <c r="G31" s="39">
        <v>3.5</v>
      </c>
      <c r="H31" s="39">
        <v>4.5</v>
      </c>
      <c r="I31" s="39">
        <v>4.5</v>
      </c>
      <c r="J31" s="39">
        <v>5.5</v>
      </c>
      <c r="K31" s="39">
        <v>6.5</v>
      </c>
      <c r="L31" s="39">
        <v>9</v>
      </c>
      <c r="M31" s="39">
        <v>8.5</v>
      </c>
      <c r="N31" s="39">
        <v>7</v>
      </c>
      <c r="O31" s="39">
        <v>7.5</v>
      </c>
      <c r="P31" s="39">
        <v>8</v>
      </c>
      <c r="Q31" s="39">
        <v>7</v>
      </c>
      <c r="R31" s="39">
        <v>7.5</v>
      </c>
      <c r="S31" s="39">
        <v>6.5</v>
      </c>
      <c r="T31" s="39">
        <v>9</v>
      </c>
      <c r="U31" s="39">
        <v>9</v>
      </c>
      <c r="V31" s="39">
        <v>9</v>
      </c>
      <c r="W31" s="39">
        <v>6.5</v>
      </c>
      <c r="X31" s="39">
        <v>6</v>
      </c>
      <c r="Y31" s="39">
        <v>7</v>
      </c>
      <c r="Z31" s="39">
        <v>4</v>
      </c>
      <c r="AA31" s="39">
        <v>4</v>
      </c>
      <c r="AB31" s="39">
        <v>5.5</v>
      </c>
      <c r="AC31" s="39">
        <v>2</v>
      </c>
      <c r="AD31" s="39">
        <v>0.5</v>
      </c>
      <c r="AE31" s="39">
        <v>2.5</v>
      </c>
      <c r="AF31" s="39">
        <v>2.5</v>
      </c>
      <c r="AG31" s="39"/>
      <c r="AH31" s="97">
        <f>AVERAGE(B31:AF31)</f>
        <v>5.354838709677419</v>
      </c>
      <c r="AI31" s="29">
        <v>2022</v>
      </c>
      <c r="AJ31" s="11">
        <f>AVERAGE(AH17:AH31)</f>
        <v>2.7440860215053759</v>
      </c>
    </row>
    <row r="32" spans="1:36">
      <c r="A32" s="57">
        <v>2023</v>
      </c>
      <c r="B32" s="39">
        <v>5</v>
      </c>
      <c r="C32" s="39">
        <v>2</v>
      </c>
      <c r="D32" s="39">
        <v>1.5</v>
      </c>
      <c r="E32" s="39">
        <v>-0.5</v>
      </c>
      <c r="F32" s="39">
        <v>-3.5</v>
      </c>
      <c r="G32" s="39">
        <v>-6</v>
      </c>
      <c r="H32" s="39">
        <v>-7</v>
      </c>
      <c r="I32" s="39">
        <v>-7.5</v>
      </c>
      <c r="J32" s="39">
        <v>-9</v>
      </c>
      <c r="K32" s="39">
        <v>-4</v>
      </c>
      <c r="L32" s="39">
        <v>-1</v>
      </c>
      <c r="M32" s="39">
        <v>-3.5</v>
      </c>
      <c r="N32" s="39">
        <v>-3</v>
      </c>
      <c r="O32" s="39">
        <v>1.5</v>
      </c>
      <c r="P32" s="39">
        <v>0.5</v>
      </c>
      <c r="Q32" s="39">
        <v>1</v>
      </c>
      <c r="R32" s="39">
        <v>1.5</v>
      </c>
      <c r="S32" s="39">
        <v>3</v>
      </c>
      <c r="T32" s="39">
        <v>3.5</v>
      </c>
      <c r="U32" s="39">
        <v>3.5</v>
      </c>
      <c r="V32" s="39">
        <v>2.5</v>
      </c>
      <c r="W32" s="39">
        <v>2</v>
      </c>
      <c r="X32" s="39">
        <v>-0.5</v>
      </c>
      <c r="Y32" s="39">
        <v>0</v>
      </c>
      <c r="Z32" s="39">
        <v>-2</v>
      </c>
      <c r="AA32" s="39">
        <v>0</v>
      </c>
      <c r="AB32" s="39">
        <v>-0.5</v>
      </c>
      <c r="AC32" s="39">
        <v>0</v>
      </c>
      <c r="AD32" s="39">
        <v>-0.5</v>
      </c>
      <c r="AE32" s="39">
        <v>-1.5</v>
      </c>
      <c r="AF32" s="39">
        <v>1</v>
      </c>
      <c r="AG32" s="39"/>
      <c r="AH32" s="97">
        <f t="shared" ref="AH32:AH33" si="2">AVERAGE(B32:AF32)</f>
        <v>-0.69354838709677424</v>
      </c>
      <c r="AI32" s="29">
        <v>2023</v>
      </c>
      <c r="AJ32" s="11"/>
    </row>
    <row r="33" spans="1:36">
      <c r="A33" s="57">
        <v>2024</v>
      </c>
      <c r="B33" s="39">
        <v>6</v>
      </c>
      <c r="C33" s="39">
        <v>7</v>
      </c>
      <c r="D33" s="39">
        <v>7.5</v>
      </c>
      <c r="E33" s="39">
        <v>6.5</v>
      </c>
      <c r="F33" s="39">
        <v>6</v>
      </c>
      <c r="G33" s="39">
        <v>3.5</v>
      </c>
      <c r="H33" s="39">
        <v>0.5</v>
      </c>
      <c r="I33" s="39">
        <v>3</v>
      </c>
      <c r="J33" s="39">
        <v>3</v>
      </c>
      <c r="K33" s="39">
        <v>1</v>
      </c>
      <c r="L33" s="39">
        <v>0.5</v>
      </c>
      <c r="M33" s="39">
        <v>1.5</v>
      </c>
      <c r="N33" s="39">
        <v>3.5</v>
      </c>
      <c r="O33" s="39">
        <v>6</v>
      </c>
      <c r="P33" s="39">
        <v>4.5</v>
      </c>
      <c r="Q33" s="39">
        <v>1.5</v>
      </c>
      <c r="R33" s="39">
        <v>1.5</v>
      </c>
      <c r="S33" s="39">
        <v>7</v>
      </c>
      <c r="T33" s="39">
        <v>6.5</v>
      </c>
      <c r="U33" s="39">
        <v>7</v>
      </c>
      <c r="V33" s="39">
        <v>8</v>
      </c>
      <c r="W33" s="39">
        <v>7</v>
      </c>
      <c r="X33" s="39">
        <v>7</v>
      </c>
      <c r="Y33" s="39">
        <v>4</v>
      </c>
      <c r="Z33" s="39">
        <v>2.5</v>
      </c>
      <c r="AA33" s="39">
        <v>3</v>
      </c>
      <c r="AB33" s="39">
        <v>7.5</v>
      </c>
      <c r="AC33" s="39">
        <v>10</v>
      </c>
      <c r="AD33" s="39">
        <v>2</v>
      </c>
      <c r="AE33" s="39">
        <v>6</v>
      </c>
      <c r="AF33" s="39">
        <v>8</v>
      </c>
      <c r="AG33" s="39"/>
      <c r="AH33" s="97">
        <f t="shared" si="2"/>
        <v>4.790322580645161</v>
      </c>
      <c r="AI33" s="29">
        <v>2024</v>
      </c>
      <c r="AJ33" s="11"/>
    </row>
    <row r="34" spans="1:36">
      <c r="A34" s="65"/>
      <c r="AG34" s="39"/>
      <c r="AH34" s="39"/>
      <c r="AI34" s="29"/>
    </row>
    <row r="37" spans="1:36">
      <c r="AJ37" s="7" t="s">
        <v>7</v>
      </c>
    </row>
    <row r="38" spans="1:36">
      <c r="AJ38" s="67">
        <f>AVERAGE(AH2:AH31)</f>
        <v>2.9859152585765485</v>
      </c>
    </row>
  </sheetData>
  <phoneticPr fontId="8" type="noConversion"/>
  <pageMargins left="0.78740157499999996" right="0.78740157499999996" top="0.984251969" bottom="0.984251969" header="0.5" footer="0.5"/>
  <pageSetup paperSize="9" orientation="portrait" horizontalDpi="4294967293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7"/>
  <dimension ref="A1:AI36"/>
  <sheetViews>
    <sheetView topLeftCell="P1" zoomScale="105" zoomScaleNormal="105" workbookViewId="0">
      <selection activeCell="AG34" sqref="AG34"/>
    </sheetView>
  </sheetViews>
  <sheetFormatPr baseColWidth="10" defaultRowHeight="12.75"/>
  <cols>
    <col min="1" max="1" width="5.5703125" customWidth="1"/>
    <col min="2" max="2" width="2" customWidth="1"/>
    <col min="3" max="32" width="4.7109375" customWidth="1"/>
    <col min="33" max="33" width="8.7109375" customWidth="1"/>
    <col min="34" max="34" width="7.42578125" customWidth="1"/>
  </cols>
  <sheetData>
    <row r="1" spans="1:34" ht="20.25">
      <c r="N1" s="128" t="s">
        <v>76</v>
      </c>
    </row>
    <row r="2" spans="1:34" s="1" customFormat="1">
      <c r="A2" s="29"/>
      <c r="B2" s="29"/>
      <c r="C2" s="53">
        <v>1</v>
      </c>
      <c r="D2" s="53">
        <v>2</v>
      </c>
      <c r="E2" s="53">
        <v>3</v>
      </c>
      <c r="F2" s="53">
        <v>4</v>
      </c>
      <c r="G2" s="53">
        <v>5</v>
      </c>
      <c r="H2" s="53">
        <v>6</v>
      </c>
      <c r="I2" s="53">
        <v>7</v>
      </c>
      <c r="J2" s="53">
        <v>8</v>
      </c>
      <c r="K2" s="53">
        <v>9</v>
      </c>
      <c r="L2" s="53">
        <v>10</v>
      </c>
      <c r="M2" s="53">
        <v>11</v>
      </c>
      <c r="N2" s="53">
        <v>12</v>
      </c>
      <c r="O2" s="53">
        <v>13</v>
      </c>
      <c r="P2" s="53">
        <v>14</v>
      </c>
      <c r="Q2" s="53">
        <v>15</v>
      </c>
      <c r="R2" s="53">
        <v>16</v>
      </c>
      <c r="S2" s="53">
        <v>17</v>
      </c>
      <c r="T2" s="53">
        <v>18</v>
      </c>
      <c r="U2" s="53">
        <v>19</v>
      </c>
      <c r="V2" s="53">
        <v>20</v>
      </c>
      <c r="W2" s="53">
        <v>21</v>
      </c>
      <c r="X2" s="53">
        <v>22</v>
      </c>
      <c r="Y2" s="53">
        <v>23</v>
      </c>
      <c r="Z2" s="53">
        <v>24</v>
      </c>
      <c r="AA2" s="53">
        <v>25</v>
      </c>
      <c r="AB2" s="53">
        <v>26</v>
      </c>
      <c r="AC2" s="53">
        <v>27</v>
      </c>
      <c r="AD2" s="53">
        <v>28</v>
      </c>
      <c r="AE2" s="53">
        <v>29</v>
      </c>
      <c r="AF2" s="53">
        <v>30</v>
      </c>
      <c r="AG2" s="29" t="s">
        <v>4</v>
      </c>
      <c r="AH2" s="29"/>
    </row>
    <row r="3" spans="1:34">
      <c r="A3" s="28">
        <v>1993</v>
      </c>
      <c r="B3" s="56"/>
      <c r="C3" s="56">
        <v>8.5</v>
      </c>
      <c r="D3" s="56">
        <v>9</v>
      </c>
      <c r="E3" s="56">
        <v>7</v>
      </c>
      <c r="F3" s="56">
        <v>8</v>
      </c>
      <c r="G3" s="56">
        <v>8.5</v>
      </c>
      <c r="H3" s="56">
        <v>9</v>
      </c>
      <c r="I3" s="56">
        <v>4</v>
      </c>
      <c r="J3" s="56">
        <v>4</v>
      </c>
      <c r="K3" s="56">
        <v>3.5</v>
      </c>
      <c r="L3" s="56">
        <v>7</v>
      </c>
      <c r="M3" s="56">
        <v>9</v>
      </c>
      <c r="N3" s="56">
        <v>8.5</v>
      </c>
      <c r="O3" s="56">
        <v>9</v>
      </c>
      <c r="P3" s="56">
        <v>10.5</v>
      </c>
      <c r="Q3" s="56">
        <v>10.5</v>
      </c>
      <c r="R3" s="56">
        <v>9</v>
      </c>
      <c r="S3" s="56">
        <v>6</v>
      </c>
      <c r="T3" s="56">
        <v>6.5</v>
      </c>
      <c r="U3" s="56">
        <v>4</v>
      </c>
      <c r="V3" s="56">
        <v>7</v>
      </c>
      <c r="W3" s="56">
        <v>9</v>
      </c>
      <c r="X3" s="56">
        <v>10.5</v>
      </c>
      <c r="Y3" s="56">
        <v>13</v>
      </c>
      <c r="Z3" s="56">
        <v>14.5</v>
      </c>
      <c r="AA3" s="56">
        <v>13</v>
      </c>
      <c r="AB3" s="56">
        <v>12</v>
      </c>
      <c r="AC3" s="56">
        <v>10</v>
      </c>
      <c r="AD3" s="56">
        <v>11</v>
      </c>
      <c r="AE3" s="56">
        <v>17</v>
      </c>
      <c r="AF3" s="56">
        <v>19</v>
      </c>
      <c r="AG3" s="69">
        <f t="shared" ref="AG3:AG17" si="0">AVERAGE(C3:AF3)</f>
        <v>9.25</v>
      </c>
      <c r="AH3" s="28">
        <v>1993</v>
      </c>
    </row>
    <row r="4" spans="1:34">
      <c r="A4" s="28">
        <v>1994</v>
      </c>
      <c r="B4" s="56"/>
      <c r="C4" s="56">
        <v>10</v>
      </c>
      <c r="D4" s="56">
        <v>8</v>
      </c>
      <c r="E4" s="56">
        <v>10</v>
      </c>
      <c r="F4" s="56">
        <v>9.5</v>
      </c>
      <c r="G4" s="56">
        <v>6.5</v>
      </c>
      <c r="H4" s="56">
        <v>9</v>
      </c>
      <c r="I4" s="56">
        <v>11</v>
      </c>
      <c r="J4" s="56">
        <v>8.5</v>
      </c>
      <c r="K4" s="56">
        <v>11</v>
      </c>
      <c r="L4" s="56">
        <v>10.5</v>
      </c>
      <c r="M4" s="56">
        <v>10.5</v>
      </c>
      <c r="N4" s="56">
        <v>11.5</v>
      </c>
      <c r="O4" s="56">
        <v>10.5</v>
      </c>
      <c r="P4" s="56">
        <v>10.5</v>
      </c>
      <c r="Q4" s="56">
        <v>9.5</v>
      </c>
      <c r="R4" s="56">
        <v>7</v>
      </c>
      <c r="S4" s="56">
        <v>4</v>
      </c>
      <c r="T4" s="56">
        <v>8</v>
      </c>
      <c r="U4" s="56">
        <v>8</v>
      </c>
      <c r="V4" s="56">
        <v>8</v>
      </c>
      <c r="W4" s="56">
        <v>9</v>
      </c>
      <c r="X4" s="56">
        <v>11.5</v>
      </c>
      <c r="Y4" s="56">
        <v>13.5</v>
      </c>
      <c r="Z4" s="56">
        <v>15.5</v>
      </c>
      <c r="AA4" s="56">
        <v>18.5</v>
      </c>
      <c r="AB4" s="56">
        <v>16.5</v>
      </c>
      <c r="AC4" s="56">
        <v>13</v>
      </c>
      <c r="AD4" s="56">
        <v>7</v>
      </c>
      <c r="AE4" s="56">
        <v>6.5</v>
      </c>
      <c r="AF4" s="56">
        <v>6.5</v>
      </c>
      <c r="AG4" s="69">
        <f t="shared" si="0"/>
        <v>9.9666666666666668</v>
      </c>
      <c r="AH4" s="28">
        <v>1994</v>
      </c>
    </row>
    <row r="5" spans="1:34">
      <c r="A5" s="28">
        <v>1995</v>
      </c>
      <c r="B5" s="56"/>
      <c r="C5" s="56">
        <v>2</v>
      </c>
      <c r="D5" s="56">
        <v>2.5</v>
      </c>
      <c r="E5" s="56">
        <v>7.5</v>
      </c>
      <c r="F5" s="56">
        <v>4</v>
      </c>
      <c r="G5" s="56">
        <v>6</v>
      </c>
      <c r="H5" s="56">
        <v>7.5</v>
      </c>
      <c r="I5" s="56">
        <v>6.5</v>
      </c>
      <c r="J5" s="56">
        <v>8</v>
      </c>
      <c r="K5" s="56">
        <v>5</v>
      </c>
      <c r="L5" s="56">
        <v>7</v>
      </c>
      <c r="M5" s="56">
        <v>8.5</v>
      </c>
      <c r="N5" s="56">
        <v>10</v>
      </c>
      <c r="O5" s="56">
        <v>12</v>
      </c>
      <c r="P5" s="56">
        <v>8</v>
      </c>
      <c r="Q5" s="56">
        <v>10</v>
      </c>
      <c r="R5" s="56">
        <v>8</v>
      </c>
      <c r="S5" s="56">
        <v>5</v>
      </c>
      <c r="T5" s="56">
        <v>8</v>
      </c>
      <c r="U5" s="56">
        <v>3.5</v>
      </c>
      <c r="V5" s="56">
        <v>7</v>
      </c>
      <c r="W5" s="56">
        <v>6</v>
      </c>
      <c r="X5" s="56">
        <v>9</v>
      </c>
      <c r="Y5" s="56">
        <v>11.5</v>
      </c>
      <c r="Z5" s="56">
        <v>8</v>
      </c>
      <c r="AA5" s="56">
        <v>5.5</v>
      </c>
      <c r="AB5" s="56">
        <v>5.5</v>
      </c>
      <c r="AC5" s="56">
        <v>6</v>
      </c>
      <c r="AD5" s="56">
        <v>6</v>
      </c>
      <c r="AE5" s="56">
        <v>5.5</v>
      </c>
      <c r="AF5" s="56">
        <v>10</v>
      </c>
      <c r="AG5" s="69">
        <f t="shared" si="0"/>
        <v>6.9666666666666668</v>
      </c>
      <c r="AH5" s="28">
        <v>1995</v>
      </c>
    </row>
    <row r="6" spans="1:34">
      <c r="A6" s="28">
        <v>1996</v>
      </c>
      <c r="B6" s="56"/>
      <c r="C6" s="56">
        <v>7</v>
      </c>
      <c r="D6" s="56">
        <v>5</v>
      </c>
      <c r="E6" s="56">
        <v>4.5</v>
      </c>
      <c r="F6" s="56">
        <v>8</v>
      </c>
      <c r="G6" s="56">
        <v>11.5</v>
      </c>
      <c r="H6" s="56">
        <v>5</v>
      </c>
      <c r="I6" s="56">
        <v>12.5</v>
      </c>
      <c r="J6" s="56">
        <v>12</v>
      </c>
      <c r="K6" s="56">
        <v>12</v>
      </c>
      <c r="L6" s="56">
        <v>7.5</v>
      </c>
      <c r="M6" s="56">
        <v>6</v>
      </c>
      <c r="N6" s="56">
        <v>7</v>
      </c>
      <c r="O6" s="56">
        <v>9</v>
      </c>
      <c r="P6" s="56">
        <v>10</v>
      </c>
      <c r="Q6" s="56">
        <v>7</v>
      </c>
      <c r="R6" s="56">
        <v>5.5</v>
      </c>
      <c r="S6" s="56">
        <v>9</v>
      </c>
      <c r="T6" s="56">
        <v>15</v>
      </c>
      <c r="U6" s="56">
        <v>9</v>
      </c>
      <c r="V6" s="56">
        <v>9.5</v>
      </c>
      <c r="W6" s="56">
        <v>14</v>
      </c>
      <c r="X6" s="56">
        <v>7</v>
      </c>
      <c r="Y6" s="56">
        <v>12.5</v>
      </c>
      <c r="Z6" s="56">
        <v>3</v>
      </c>
      <c r="AA6" s="56">
        <v>10</v>
      </c>
      <c r="AB6" s="56">
        <v>7</v>
      </c>
      <c r="AC6" s="56">
        <v>7.5</v>
      </c>
      <c r="AD6" s="56">
        <v>7</v>
      </c>
      <c r="AE6" s="56">
        <v>6</v>
      </c>
      <c r="AF6" s="56">
        <v>6</v>
      </c>
      <c r="AG6" s="70">
        <f t="shared" si="0"/>
        <v>8.4</v>
      </c>
      <c r="AH6" s="28">
        <v>1996</v>
      </c>
    </row>
    <row r="7" spans="1:34">
      <c r="A7" s="28">
        <v>1997</v>
      </c>
      <c r="B7" s="56"/>
      <c r="C7" s="56">
        <v>5</v>
      </c>
      <c r="D7" s="56">
        <v>3.5</v>
      </c>
      <c r="E7" s="56">
        <v>2.5</v>
      </c>
      <c r="F7" s="56">
        <v>5</v>
      </c>
      <c r="G7" s="56">
        <v>4</v>
      </c>
      <c r="H7" s="56">
        <v>5</v>
      </c>
      <c r="I7" s="56">
        <v>7</v>
      </c>
      <c r="J7" s="56">
        <v>6</v>
      </c>
      <c r="K7" s="56">
        <v>6.5</v>
      </c>
      <c r="L7" s="56">
        <v>7</v>
      </c>
      <c r="M7" s="56">
        <v>7</v>
      </c>
      <c r="N7" s="56">
        <v>5</v>
      </c>
      <c r="O7" s="56">
        <v>5</v>
      </c>
      <c r="P7" s="56">
        <v>5</v>
      </c>
      <c r="Q7" s="56">
        <v>7</v>
      </c>
      <c r="R7" s="56">
        <v>6</v>
      </c>
      <c r="S7" s="56">
        <v>1.5</v>
      </c>
      <c r="T7" s="56">
        <v>4</v>
      </c>
      <c r="U7" s="56">
        <v>6.5</v>
      </c>
      <c r="V7" s="56">
        <v>3.5</v>
      </c>
      <c r="W7" s="56">
        <v>3.5</v>
      </c>
      <c r="X7" s="56">
        <v>3.5</v>
      </c>
      <c r="Y7" s="56">
        <v>5.5</v>
      </c>
      <c r="Z7" s="56">
        <v>5.5</v>
      </c>
      <c r="AA7" s="56">
        <v>6</v>
      </c>
      <c r="AB7" s="56">
        <v>7</v>
      </c>
      <c r="AC7" s="56">
        <v>8</v>
      </c>
      <c r="AD7" s="56">
        <v>8</v>
      </c>
      <c r="AE7" s="56">
        <v>10</v>
      </c>
      <c r="AF7" s="56">
        <v>13</v>
      </c>
      <c r="AG7" s="69">
        <f>AVERAGE(C7:AF7)</f>
        <v>5.7333333333333334</v>
      </c>
      <c r="AH7" s="28">
        <v>1997</v>
      </c>
    </row>
    <row r="8" spans="1:34">
      <c r="A8" s="28">
        <v>1998</v>
      </c>
      <c r="B8" s="56"/>
      <c r="C8" s="56">
        <v>3</v>
      </c>
      <c r="D8" s="56">
        <v>2</v>
      </c>
      <c r="E8" s="56">
        <v>3</v>
      </c>
      <c r="F8" s="56">
        <v>6</v>
      </c>
      <c r="G8" s="56">
        <v>8</v>
      </c>
      <c r="H8" s="56">
        <v>5</v>
      </c>
      <c r="I8" s="56">
        <v>4</v>
      </c>
      <c r="J8" s="56">
        <v>2</v>
      </c>
      <c r="K8" s="56">
        <v>4</v>
      </c>
      <c r="L8" s="56">
        <v>2</v>
      </c>
      <c r="M8" s="56">
        <v>0</v>
      </c>
      <c r="N8" s="56">
        <v>2</v>
      </c>
      <c r="O8" s="56">
        <v>2</v>
      </c>
      <c r="P8" s="56">
        <v>2.5</v>
      </c>
      <c r="Q8" s="56">
        <v>4</v>
      </c>
      <c r="R8" s="56">
        <v>5</v>
      </c>
      <c r="S8" s="56">
        <v>7</v>
      </c>
      <c r="T8" s="56">
        <v>10</v>
      </c>
      <c r="U8" s="56">
        <v>10</v>
      </c>
      <c r="V8" s="56">
        <v>11.5</v>
      </c>
      <c r="W8" s="56">
        <v>12</v>
      </c>
      <c r="X8" s="56">
        <v>15</v>
      </c>
      <c r="Y8" s="56">
        <v>16</v>
      </c>
      <c r="Z8" s="56">
        <v>15</v>
      </c>
      <c r="AA8" s="56">
        <v>14</v>
      </c>
      <c r="AB8" s="56">
        <v>12</v>
      </c>
      <c r="AC8" s="56">
        <v>7</v>
      </c>
      <c r="AD8" s="56">
        <v>14</v>
      </c>
      <c r="AE8" s="56">
        <v>7</v>
      </c>
      <c r="AF8" s="56">
        <v>10</v>
      </c>
      <c r="AG8" s="69">
        <f t="shared" si="0"/>
        <v>7.166666666666667</v>
      </c>
      <c r="AH8" s="28">
        <v>1998</v>
      </c>
    </row>
    <row r="9" spans="1:34">
      <c r="A9" s="28">
        <v>1999</v>
      </c>
      <c r="B9" s="56"/>
      <c r="C9" s="56">
        <v>6.5</v>
      </c>
      <c r="D9" s="56">
        <v>7.5</v>
      </c>
      <c r="E9" s="56">
        <v>7</v>
      </c>
      <c r="F9" s="56">
        <v>6</v>
      </c>
      <c r="G9" s="56">
        <v>6</v>
      </c>
      <c r="H9" s="56">
        <v>8.5</v>
      </c>
      <c r="I9" s="56">
        <v>5.5</v>
      </c>
      <c r="J9" s="56">
        <v>7</v>
      </c>
      <c r="K9" s="56">
        <v>7</v>
      </c>
      <c r="L9" s="56">
        <v>7</v>
      </c>
      <c r="M9" s="56">
        <v>7</v>
      </c>
      <c r="N9" s="56">
        <v>6</v>
      </c>
      <c r="O9" s="56">
        <v>5</v>
      </c>
      <c r="P9" s="56">
        <v>4.5</v>
      </c>
      <c r="Q9" s="56">
        <v>10</v>
      </c>
      <c r="R9" s="56">
        <v>11</v>
      </c>
      <c r="S9" s="56">
        <v>11</v>
      </c>
      <c r="T9" s="56">
        <v>6</v>
      </c>
      <c r="U9" s="56">
        <v>8</v>
      </c>
      <c r="V9" s="56">
        <v>10</v>
      </c>
      <c r="W9" s="56">
        <v>11.5</v>
      </c>
      <c r="X9" s="56">
        <v>11</v>
      </c>
      <c r="Y9" s="56">
        <v>14</v>
      </c>
      <c r="Z9" s="56">
        <v>15</v>
      </c>
      <c r="AA9" s="56">
        <v>17</v>
      </c>
      <c r="AB9" s="56">
        <v>17</v>
      </c>
      <c r="AC9" s="56">
        <v>9</v>
      </c>
      <c r="AD9" s="56">
        <v>6.5</v>
      </c>
      <c r="AE9" s="56">
        <v>6.5</v>
      </c>
      <c r="AF9" s="56">
        <v>6.5</v>
      </c>
      <c r="AG9" s="69">
        <f t="shared" si="0"/>
        <v>8.6833333333333336</v>
      </c>
      <c r="AH9" s="28">
        <v>1999</v>
      </c>
    </row>
    <row r="10" spans="1:34">
      <c r="A10" s="28">
        <v>2000</v>
      </c>
      <c r="B10" s="56"/>
      <c r="C10" s="56">
        <v>2</v>
      </c>
      <c r="D10" s="56">
        <v>0.5</v>
      </c>
      <c r="E10" s="56">
        <v>4</v>
      </c>
      <c r="F10" s="56">
        <v>2</v>
      </c>
      <c r="G10" s="56">
        <v>2</v>
      </c>
      <c r="H10" s="56">
        <v>3</v>
      </c>
      <c r="I10" s="56">
        <v>6.5</v>
      </c>
      <c r="J10" s="56">
        <v>12</v>
      </c>
      <c r="K10" s="56">
        <v>8</v>
      </c>
      <c r="L10" s="56">
        <v>6.5</v>
      </c>
      <c r="M10" s="56">
        <v>6</v>
      </c>
      <c r="N10" s="56">
        <v>7</v>
      </c>
      <c r="O10" s="56">
        <v>6.5</v>
      </c>
      <c r="P10" s="56">
        <v>6</v>
      </c>
      <c r="Q10" s="56">
        <v>9</v>
      </c>
      <c r="R10" s="56">
        <v>9</v>
      </c>
      <c r="S10" s="56">
        <v>7</v>
      </c>
      <c r="T10" s="56">
        <v>13</v>
      </c>
      <c r="U10" s="56">
        <v>12</v>
      </c>
      <c r="V10" s="56">
        <v>14</v>
      </c>
      <c r="W10" s="56">
        <v>14.5</v>
      </c>
      <c r="X10" s="56">
        <v>8.5</v>
      </c>
      <c r="Y10" s="56">
        <v>11</v>
      </c>
      <c r="Z10" s="56">
        <v>12.5</v>
      </c>
      <c r="AA10" s="56">
        <v>8</v>
      </c>
      <c r="AB10" s="56">
        <v>7</v>
      </c>
      <c r="AC10" s="56">
        <v>11</v>
      </c>
      <c r="AD10" s="56">
        <v>15.5</v>
      </c>
      <c r="AE10" s="56">
        <v>16.5</v>
      </c>
      <c r="AF10" s="56">
        <v>14</v>
      </c>
      <c r="AG10" s="69">
        <f t="shared" si="0"/>
        <v>8.4833333333333325</v>
      </c>
      <c r="AH10" s="28">
        <v>2000</v>
      </c>
    </row>
    <row r="11" spans="1:34">
      <c r="A11" s="28">
        <v>2001</v>
      </c>
      <c r="B11" s="56"/>
      <c r="C11" s="56">
        <v>8</v>
      </c>
      <c r="D11" s="56">
        <v>7</v>
      </c>
      <c r="E11" s="56">
        <v>6</v>
      </c>
      <c r="F11" s="56">
        <v>11</v>
      </c>
      <c r="G11" s="56">
        <v>7</v>
      </c>
      <c r="H11" s="56">
        <v>7</v>
      </c>
      <c r="I11" s="56">
        <v>7</v>
      </c>
      <c r="J11" s="56">
        <v>8</v>
      </c>
      <c r="K11" s="56">
        <v>4</v>
      </c>
      <c r="L11" s="56">
        <v>7</v>
      </c>
      <c r="M11" s="56">
        <v>4</v>
      </c>
      <c r="N11" s="56">
        <v>3</v>
      </c>
      <c r="O11" s="56">
        <v>7</v>
      </c>
      <c r="P11" s="56">
        <v>5</v>
      </c>
      <c r="Q11" s="56">
        <v>6</v>
      </c>
      <c r="R11" s="56">
        <v>4</v>
      </c>
      <c r="S11" s="56">
        <v>5</v>
      </c>
      <c r="T11" s="56">
        <v>7</v>
      </c>
      <c r="U11" s="56">
        <v>7</v>
      </c>
      <c r="V11" s="56">
        <v>9</v>
      </c>
      <c r="W11" s="56">
        <v>7</v>
      </c>
      <c r="X11" s="56">
        <v>13</v>
      </c>
      <c r="Y11" s="56">
        <v>15</v>
      </c>
      <c r="Z11" s="56">
        <v>6</v>
      </c>
      <c r="AA11" s="56">
        <v>13</v>
      </c>
      <c r="AB11" s="56">
        <v>14</v>
      </c>
      <c r="AC11" s="56">
        <v>13</v>
      </c>
      <c r="AD11" s="56">
        <v>17</v>
      </c>
      <c r="AE11" s="56">
        <v>15</v>
      </c>
      <c r="AF11" s="56">
        <v>9</v>
      </c>
      <c r="AG11" s="69">
        <f t="shared" si="0"/>
        <v>8.3666666666666671</v>
      </c>
      <c r="AH11" s="28">
        <v>2001</v>
      </c>
    </row>
    <row r="12" spans="1:34">
      <c r="A12" s="28">
        <v>2002</v>
      </c>
      <c r="B12" s="56"/>
      <c r="C12" s="56">
        <v>7.5</v>
      </c>
      <c r="D12" s="56">
        <v>7</v>
      </c>
      <c r="E12" s="56">
        <v>5.5</v>
      </c>
      <c r="F12" s="56">
        <v>12</v>
      </c>
      <c r="G12" s="56">
        <v>9</v>
      </c>
      <c r="H12" s="56" t="s">
        <v>38</v>
      </c>
      <c r="I12" s="56">
        <v>7</v>
      </c>
      <c r="J12" s="56">
        <v>8.5</v>
      </c>
      <c r="K12" s="56">
        <v>9.5</v>
      </c>
      <c r="L12" s="56">
        <v>4</v>
      </c>
      <c r="M12" s="56">
        <v>6.5</v>
      </c>
      <c r="N12" s="56">
        <v>9</v>
      </c>
      <c r="O12" s="56">
        <v>7.5</v>
      </c>
      <c r="P12" s="56">
        <v>9</v>
      </c>
      <c r="Q12" s="56">
        <v>8</v>
      </c>
      <c r="R12" s="56">
        <v>11</v>
      </c>
      <c r="S12" s="56">
        <v>10.5</v>
      </c>
      <c r="T12" s="56">
        <v>13</v>
      </c>
      <c r="U12" s="56">
        <v>9.5</v>
      </c>
      <c r="V12" s="56">
        <v>12</v>
      </c>
      <c r="W12" s="56">
        <v>14</v>
      </c>
      <c r="X12" s="56">
        <v>12</v>
      </c>
      <c r="Y12" s="56">
        <v>7.5</v>
      </c>
      <c r="Z12" s="56">
        <v>9.5</v>
      </c>
      <c r="AA12" s="56">
        <v>14</v>
      </c>
      <c r="AB12" s="56">
        <v>13.5</v>
      </c>
      <c r="AC12" s="56">
        <v>11.5</v>
      </c>
      <c r="AD12" s="56">
        <v>8.5</v>
      </c>
      <c r="AE12" s="56">
        <v>12</v>
      </c>
      <c r="AF12" s="56">
        <v>10</v>
      </c>
      <c r="AG12" s="69">
        <f t="shared" si="0"/>
        <v>9.6034482758620694</v>
      </c>
      <c r="AH12" s="28">
        <v>2002</v>
      </c>
    </row>
    <row r="13" spans="1:34">
      <c r="A13" s="28">
        <v>2003</v>
      </c>
      <c r="B13" s="56"/>
      <c r="C13" s="56">
        <v>6</v>
      </c>
      <c r="D13" s="56">
        <v>7</v>
      </c>
      <c r="E13" s="56">
        <v>6</v>
      </c>
      <c r="F13" s="56">
        <v>3.5</v>
      </c>
      <c r="G13" s="56">
        <v>1</v>
      </c>
      <c r="H13" s="56">
        <v>8.5</v>
      </c>
      <c r="I13" s="56">
        <v>6</v>
      </c>
      <c r="J13" s="56">
        <v>8.5</v>
      </c>
      <c r="K13" s="56">
        <v>12</v>
      </c>
      <c r="L13" s="56">
        <v>8.5</v>
      </c>
      <c r="M13" s="56">
        <v>4</v>
      </c>
      <c r="N13" s="56">
        <v>6</v>
      </c>
      <c r="O13" s="56">
        <v>7.5</v>
      </c>
      <c r="P13" s="56">
        <v>12</v>
      </c>
      <c r="Q13" s="56">
        <v>10.5</v>
      </c>
      <c r="R13" s="56">
        <v>10.5</v>
      </c>
      <c r="S13" s="56">
        <v>16</v>
      </c>
      <c r="T13" s="56">
        <v>17</v>
      </c>
      <c r="U13" s="56">
        <v>18</v>
      </c>
      <c r="V13" s="56">
        <v>20</v>
      </c>
      <c r="W13" s="56">
        <v>20</v>
      </c>
      <c r="X13" s="56">
        <v>12</v>
      </c>
      <c r="Y13" s="56">
        <v>11</v>
      </c>
      <c r="Z13" s="56">
        <v>10</v>
      </c>
      <c r="AA13" s="56">
        <v>11</v>
      </c>
      <c r="AB13" s="56">
        <v>8.5</v>
      </c>
      <c r="AC13" s="56">
        <v>11</v>
      </c>
      <c r="AD13" s="56">
        <v>9.5</v>
      </c>
      <c r="AE13" s="56">
        <v>10</v>
      </c>
      <c r="AF13" s="56">
        <v>3.5</v>
      </c>
      <c r="AG13" s="69">
        <f t="shared" si="0"/>
        <v>9.8333333333333339</v>
      </c>
      <c r="AH13" s="28">
        <v>2003</v>
      </c>
    </row>
    <row r="14" spans="1:34">
      <c r="A14" s="28">
        <v>2004</v>
      </c>
      <c r="B14" s="56"/>
      <c r="C14" s="56">
        <v>10</v>
      </c>
      <c r="D14" s="56">
        <v>12.5</v>
      </c>
      <c r="E14" s="56">
        <v>13</v>
      </c>
      <c r="F14" s="56">
        <v>13</v>
      </c>
      <c r="G14" s="56">
        <v>12</v>
      </c>
      <c r="H14" s="56">
        <v>12.5</v>
      </c>
      <c r="I14" s="56">
        <v>12.5</v>
      </c>
      <c r="J14" s="56">
        <v>11.5</v>
      </c>
      <c r="K14" s="56">
        <v>4</v>
      </c>
      <c r="L14" s="56">
        <v>4.5</v>
      </c>
      <c r="M14" s="56">
        <v>3.5</v>
      </c>
      <c r="N14" s="56">
        <v>5</v>
      </c>
      <c r="O14" s="56">
        <v>7.5</v>
      </c>
      <c r="P14" s="56">
        <v>9.5</v>
      </c>
      <c r="Q14" s="56">
        <v>10.5</v>
      </c>
      <c r="R14" s="56">
        <v>15</v>
      </c>
      <c r="S14" s="56">
        <v>16</v>
      </c>
      <c r="T14" s="56">
        <v>17</v>
      </c>
      <c r="U14" s="56">
        <v>16.5</v>
      </c>
      <c r="V14" s="56">
        <v>19</v>
      </c>
      <c r="W14" s="56">
        <v>16.5</v>
      </c>
      <c r="X14" s="56">
        <v>15</v>
      </c>
      <c r="Y14" s="56">
        <v>12</v>
      </c>
      <c r="Z14" s="56">
        <v>8.5</v>
      </c>
      <c r="AA14" s="56">
        <v>9.5</v>
      </c>
      <c r="AB14" s="56">
        <v>13.5</v>
      </c>
      <c r="AC14" s="56">
        <v>11.5</v>
      </c>
      <c r="AD14" s="56">
        <v>15</v>
      </c>
      <c r="AE14" s="56">
        <v>15.5</v>
      </c>
      <c r="AF14" s="56">
        <v>13</v>
      </c>
      <c r="AG14" s="69">
        <f t="shared" si="0"/>
        <v>11.833333333333334</v>
      </c>
      <c r="AH14" s="28">
        <v>2004</v>
      </c>
    </row>
    <row r="15" spans="1:34">
      <c r="A15" s="28">
        <v>2005</v>
      </c>
      <c r="B15" s="56"/>
      <c r="C15" s="56">
        <v>9</v>
      </c>
      <c r="D15" s="56">
        <v>5</v>
      </c>
      <c r="E15" s="56">
        <v>6</v>
      </c>
      <c r="F15" s="56">
        <v>9.5</v>
      </c>
      <c r="G15" s="56">
        <v>8</v>
      </c>
      <c r="H15" s="56">
        <v>7.5</v>
      </c>
      <c r="I15" s="56">
        <v>5.5</v>
      </c>
      <c r="J15" s="56">
        <v>5.5</v>
      </c>
      <c r="K15" s="56">
        <v>5</v>
      </c>
      <c r="L15" s="56">
        <v>5</v>
      </c>
      <c r="M15" s="56">
        <v>7</v>
      </c>
      <c r="N15" s="56">
        <v>6.5</v>
      </c>
      <c r="O15" s="56">
        <v>10.5</v>
      </c>
      <c r="P15" s="56">
        <v>11</v>
      </c>
      <c r="Q15" s="56">
        <v>6</v>
      </c>
      <c r="R15" s="56">
        <v>10.5</v>
      </c>
      <c r="S15" s="56">
        <v>10.5</v>
      </c>
      <c r="T15" s="56">
        <v>9</v>
      </c>
      <c r="U15" s="56">
        <v>7.5</v>
      </c>
      <c r="V15" s="56">
        <v>7</v>
      </c>
      <c r="W15" s="56">
        <v>8</v>
      </c>
      <c r="X15" s="56">
        <v>8</v>
      </c>
      <c r="Y15" s="56">
        <v>8</v>
      </c>
      <c r="Z15" s="56">
        <v>9.5</v>
      </c>
      <c r="AA15" s="56">
        <v>12</v>
      </c>
      <c r="AB15" s="56">
        <v>14</v>
      </c>
      <c r="AC15" s="56">
        <v>16</v>
      </c>
      <c r="AD15" s="56">
        <v>17.5</v>
      </c>
      <c r="AE15" s="56">
        <v>16</v>
      </c>
      <c r="AF15" s="56">
        <v>12</v>
      </c>
      <c r="AG15" s="69">
        <f t="shared" si="0"/>
        <v>9.0833333333333339</v>
      </c>
      <c r="AH15" s="28">
        <v>2005</v>
      </c>
    </row>
    <row r="16" spans="1:34">
      <c r="A16" s="28">
        <v>2006</v>
      </c>
      <c r="B16" s="56"/>
      <c r="C16" s="56">
        <v>3</v>
      </c>
      <c r="D16" s="56">
        <v>4.5</v>
      </c>
      <c r="E16" s="56">
        <v>4.5</v>
      </c>
      <c r="F16" s="56">
        <v>5</v>
      </c>
      <c r="G16" s="56">
        <v>4</v>
      </c>
      <c r="H16" s="56">
        <v>5.5</v>
      </c>
      <c r="I16" s="56">
        <v>9.5</v>
      </c>
      <c r="J16" s="56">
        <v>8.5</v>
      </c>
      <c r="K16" s="56">
        <v>10</v>
      </c>
      <c r="L16" s="56">
        <v>7.5</v>
      </c>
      <c r="M16" s="56">
        <v>10.5</v>
      </c>
      <c r="N16" s="56">
        <v>10.5</v>
      </c>
      <c r="O16" s="56">
        <v>9</v>
      </c>
      <c r="P16" s="56">
        <v>8.5</v>
      </c>
      <c r="Q16" s="56">
        <v>9.5</v>
      </c>
      <c r="R16" s="56">
        <v>12</v>
      </c>
      <c r="S16" s="56">
        <v>11.5</v>
      </c>
      <c r="T16" s="56">
        <v>8.5</v>
      </c>
      <c r="U16" s="56">
        <v>7</v>
      </c>
      <c r="V16" s="56">
        <v>8.5</v>
      </c>
      <c r="W16" s="56">
        <v>8</v>
      </c>
      <c r="X16" s="56">
        <v>10</v>
      </c>
      <c r="Y16" s="56">
        <v>11.5</v>
      </c>
      <c r="Z16" s="56">
        <v>14.5</v>
      </c>
      <c r="AA16" s="56">
        <v>18</v>
      </c>
      <c r="AB16" s="56">
        <v>15.5</v>
      </c>
      <c r="AC16" s="56">
        <v>13</v>
      </c>
      <c r="AD16" s="56">
        <v>9</v>
      </c>
      <c r="AE16" s="56">
        <v>16</v>
      </c>
      <c r="AF16" s="56">
        <v>16.5</v>
      </c>
      <c r="AG16" s="70">
        <f t="shared" si="0"/>
        <v>9.65</v>
      </c>
      <c r="AH16" s="28">
        <v>2006</v>
      </c>
    </row>
    <row r="17" spans="1:35">
      <c r="A17" s="28">
        <v>2007</v>
      </c>
      <c r="B17" s="56"/>
      <c r="C17" s="56">
        <v>7.5</v>
      </c>
      <c r="D17" s="56">
        <v>4.5</v>
      </c>
      <c r="E17" s="56">
        <v>2.5</v>
      </c>
      <c r="F17" s="56">
        <v>6</v>
      </c>
      <c r="G17" s="56">
        <v>-0.5</v>
      </c>
      <c r="H17" s="56">
        <v>1.5</v>
      </c>
      <c r="I17" s="56">
        <v>2.5</v>
      </c>
      <c r="J17" s="56">
        <v>3</v>
      </c>
      <c r="K17" s="56">
        <v>6</v>
      </c>
      <c r="L17" s="56">
        <v>5.5</v>
      </c>
      <c r="M17" s="56">
        <v>2.5</v>
      </c>
      <c r="N17" s="56">
        <v>4</v>
      </c>
      <c r="O17" s="56">
        <v>9</v>
      </c>
      <c r="P17" s="56">
        <v>15</v>
      </c>
      <c r="Q17" s="56">
        <v>17.5</v>
      </c>
      <c r="R17" s="56">
        <v>9.5</v>
      </c>
      <c r="S17" s="56">
        <v>10</v>
      </c>
      <c r="T17" s="56">
        <v>5.5</v>
      </c>
      <c r="U17" s="56">
        <v>6.5</v>
      </c>
      <c r="V17" s="56">
        <v>3.5</v>
      </c>
      <c r="W17" s="56">
        <v>4.5</v>
      </c>
      <c r="X17" s="56">
        <v>7.5</v>
      </c>
      <c r="Y17" s="56">
        <v>8.5</v>
      </c>
      <c r="Z17" s="56">
        <v>13.5</v>
      </c>
      <c r="AA17" s="56">
        <v>17.5</v>
      </c>
      <c r="AB17" s="56">
        <v>9</v>
      </c>
      <c r="AC17" s="56">
        <v>7</v>
      </c>
      <c r="AD17" s="56">
        <v>8</v>
      </c>
      <c r="AE17" s="56">
        <v>7.5</v>
      </c>
      <c r="AF17" s="56">
        <v>7</v>
      </c>
      <c r="AG17" s="70">
        <f t="shared" si="0"/>
        <v>7.05</v>
      </c>
      <c r="AH17" s="28">
        <v>2007</v>
      </c>
    </row>
    <row r="18" spans="1:35">
      <c r="A18" s="28">
        <v>2008</v>
      </c>
      <c r="B18" s="56"/>
      <c r="C18" s="56">
        <v>10.5</v>
      </c>
      <c r="D18" s="56">
        <v>12.5</v>
      </c>
      <c r="E18" s="56">
        <v>4.5</v>
      </c>
      <c r="F18" s="56">
        <v>6</v>
      </c>
      <c r="G18" s="56">
        <v>4.5</v>
      </c>
      <c r="H18" s="56">
        <v>6.5</v>
      </c>
      <c r="I18" s="56">
        <v>7</v>
      </c>
      <c r="J18" s="56">
        <v>7</v>
      </c>
      <c r="K18" s="56">
        <v>3.5</v>
      </c>
      <c r="L18" s="56">
        <v>3.5</v>
      </c>
      <c r="M18" s="56">
        <v>7</v>
      </c>
      <c r="N18" s="56">
        <v>6.5</v>
      </c>
      <c r="O18" s="56">
        <v>9</v>
      </c>
      <c r="P18" s="56">
        <v>6</v>
      </c>
      <c r="Q18" s="56">
        <v>8.5</v>
      </c>
      <c r="R18" s="56">
        <v>4.5</v>
      </c>
      <c r="S18" s="56">
        <v>5.5</v>
      </c>
      <c r="T18" s="56">
        <v>7</v>
      </c>
      <c r="U18" s="56">
        <v>8.5</v>
      </c>
      <c r="V18" s="56">
        <v>8.5</v>
      </c>
      <c r="W18" s="56">
        <v>7</v>
      </c>
      <c r="X18" s="56">
        <v>14</v>
      </c>
      <c r="Y18" s="56">
        <v>8</v>
      </c>
      <c r="Z18" s="56">
        <v>13</v>
      </c>
      <c r="AA18" s="56">
        <v>15</v>
      </c>
      <c r="AB18" s="56">
        <v>15</v>
      </c>
      <c r="AC18" s="56">
        <v>8</v>
      </c>
      <c r="AD18" s="56">
        <v>13</v>
      </c>
      <c r="AE18" s="56">
        <v>17</v>
      </c>
      <c r="AF18" s="56">
        <v>19.5</v>
      </c>
      <c r="AG18" s="69">
        <f t="shared" ref="AG18:AG28" si="1">AVERAGE(C18:AF18)</f>
        <v>8.8666666666666671</v>
      </c>
      <c r="AH18" s="28">
        <v>2008</v>
      </c>
    </row>
    <row r="19" spans="1:35">
      <c r="A19" s="28">
        <v>2009</v>
      </c>
      <c r="B19" s="39"/>
      <c r="C19" s="64">
        <v>7</v>
      </c>
      <c r="D19" s="39">
        <v>6</v>
      </c>
      <c r="E19" s="39">
        <v>6</v>
      </c>
      <c r="F19" s="39">
        <v>5</v>
      </c>
      <c r="G19" s="39">
        <v>9.5</v>
      </c>
      <c r="H19" s="39">
        <v>6</v>
      </c>
      <c r="I19" s="39">
        <v>10</v>
      </c>
      <c r="J19" s="39">
        <v>7.5</v>
      </c>
      <c r="K19" s="39">
        <v>8.5</v>
      </c>
      <c r="L19" s="39">
        <v>11</v>
      </c>
      <c r="M19" s="39">
        <v>16.5</v>
      </c>
      <c r="N19" s="39">
        <v>11</v>
      </c>
      <c r="O19" s="39">
        <v>8</v>
      </c>
      <c r="P19" s="39">
        <v>7.5</v>
      </c>
      <c r="Q19" s="39">
        <v>8.5</v>
      </c>
      <c r="R19" s="39">
        <v>7</v>
      </c>
      <c r="S19" s="39">
        <v>4.5</v>
      </c>
      <c r="T19" s="39">
        <v>4</v>
      </c>
      <c r="U19" s="39">
        <v>5</v>
      </c>
      <c r="V19" s="39">
        <v>7</v>
      </c>
      <c r="W19" s="39">
        <v>6.5</v>
      </c>
      <c r="X19" s="39">
        <v>7</v>
      </c>
      <c r="Y19" s="39">
        <v>12</v>
      </c>
      <c r="Z19" s="39">
        <v>12.5</v>
      </c>
      <c r="AA19" s="39">
        <v>17</v>
      </c>
      <c r="AB19" s="39">
        <v>15</v>
      </c>
      <c r="AC19" s="39">
        <v>9.5</v>
      </c>
      <c r="AD19" s="39">
        <v>11</v>
      </c>
      <c r="AE19" s="39">
        <v>15</v>
      </c>
      <c r="AF19" s="39">
        <v>19.5</v>
      </c>
      <c r="AG19" s="70">
        <f t="shared" si="1"/>
        <v>9.35</v>
      </c>
      <c r="AH19" s="28">
        <v>2009</v>
      </c>
      <c r="AI19" s="11">
        <f>AVERAGE(AG3:AG19)</f>
        <v>8.7227518593644362</v>
      </c>
    </row>
    <row r="20" spans="1:35">
      <c r="A20" s="28">
        <v>2010</v>
      </c>
      <c r="B20" s="39"/>
      <c r="C20" s="64">
        <v>7.5</v>
      </c>
      <c r="D20" s="39">
        <v>7.5</v>
      </c>
      <c r="E20" s="39">
        <v>7.5</v>
      </c>
      <c r="F20" s="39">
        <v>7.5</v>
      </c>
      <c r="G20" s="39">
        <v>9.5</v>
      </c>
      <c r="H20" s="39">
        <v>9</v>
      </c>
      <c r="I20" s="39">
        <v>9</v>
      </c>
      <c r="J20" s="39">
        <v>5</v>
      </c>
      <c r="K20" s="39">
        <v>5.5</v>
      </c>
      <c r="L20" s="39">
        <v>7.5</v>
      </c>
      <c r="M20" s="39">
        <v>11.5</v>
      </c>
      <c r="N20" s="39">
        <v>10</v>
      </c>
      <c r="O20" s="39">
        <v>5.5</v>
      </c>
      <c r="P20" s="39">
        <v>6.5</v>
      </c>
      <c r="Q20" s="39">
        <v>6.5</v>
      </c>
      <c r="R20" s="39">
        <v>4</v>
      </c>
      <c r="S20" s="39">
        <v>2.5</v>
      </c>
      <c r="T20" s="39">
        <v>3</v>
      </c>
      <c r="U20" s="39">
        <v>5</v>
      </c>
      <c r="V20" s="39">
        <v>7</v>
      </c>
      <c r="W20" s="39">
        <v>8.5</v>
      </c>
      <c r="X20" s="39">
        <v>6</v>
      </c>
      <c r="Y20" s="39">
        <v>7.5</v>
      </c>
      <c r="Z20" s="39">
        <v>10</v>
      </c>
      <c r="AA20" s="39">
        <v>8</v>
      </c>
      <c r="AB20" s="39">
        <v>15</v>
      </c>
      <c r="AC20" s="39">
        <v>5.5</v>
      </c>
      <c r="AD20" s="39">
        <v>6.5</v>
      </c>
      <c r="AE20" s="39">
        <v>3.5</v>
      </c>
      <c r="AF20" s="39">
        <v>8</v>
      </c>
      <c r="AG20" s="69">
        <f t="shared" si="1"/>
        <v>7.1833333333333336</v>
      </c>
      <c r="AH20" s="28">
        <v>2010</v>
      </c>
    </row>
    <row r="21" spans="1:35">
      <c r="A21" s="28">
        <v>2011</v>
      </c>
      <c r="B21" s="39"/>
      <c r="C21" s="64">
        <v>7</v>
      </c>
      <c r="D21" s="39">
        <v>10.5</v>
      </c>
      <c r="E21" s="39">
        <v>9</v>
      </c>
      <c r="F21" s="39">
        <v>7</v>
      </c>
      <c r="G21" s="39">
        <v>9</v>
      </c>
      <c r="H21" s="39">
        <v>7.5</v>
      </c>
      <c r="I21" s="39">
        <v>5</v>
      </c>
      <c r="J21" s="39">
        <v>5</v>
      </c>
      <c r="K21" s="39">
        <v>5</v>
      </c>
      <c r="L21" s="39">
        <v>9.5</v>
      </c>
      <c r="M21" s="39">
        <v>6.5</v>
      </c>
      <c r="N21" s="39">
        <v>6.5</v>
      </c>
      <c r="O21" s="39">
        <v>8</v>
      </c>
      <c r="P21" s="39">
        <v>11</v>
      </c>
      <c r="Q21" s="39">
        <v>8</v>
      </c>
      <c r="R21" s="39">
        <v>10.5</v>
      </c>
      <c r="S21" s="39">
        <v>8</v>
      </c>
      <c r="T21" s="39">
        <v>7</v>
      </c>
      <c r="U21" s="39">
        <v>10.5</v>
      </c>
      <c r="V21" s="39">
        <v>7</v>
      </c>
      <c r="W21" s="39">
        <v>8</v>
      </c>
      <c r="X21" s="39">
        <v>11</v>
      </c>
      <c r="Y21" s="39">
        <v>18</v>
      </c>
      <c r="Z21" s="39">
        <v>19</v>
      </c>
      <c r="AA21" s="39">
        <v>14.5</v>
      </c>
      <c r="AB21" s="39">
        <v>8.5</v>
      </c>
      <c r="AC21" s="39">
        <v>11.5</v>
      </c>
      <c r="AD21" s="39">
        <v>14</v>
      </c>
      <c r="AE21" s="39">
        <v>13.5</v>
      </c>
      <c r="AF21" s="39">
        <v>13</v>
      </c>
      <c r="AG21" s="69">
        <f t="shared" si="1"/>
        <v>9.6166666666666671</v>
      </c>
      <c r="AH21" s="59">
        <v>2011</v>
      </c>
    </row>
    <row r="22" spans="1:35">
      <c r="A22" s="28">
        <v>2012</v>
      </c>
      <c r="B22" s="39"/>
      <c r="C22" s="64">
        <v>-2</v>
      </c>
      <c r="D22" s="39">
        <v>-1</v>
      </c>
      <c r="E22" s="39">
        <v>2</v>
      </c>
      <c r="F22" s="39">
        <v>2</v>
      </c>
      <c r="G22" s="39">
        <v>1</v>
      </c>
      <c r="H22" s="39">
        <v>0</v>
      </c>
      <c r="I22" s="39">
        <v>2</v>
      </c>
      <c r="J22" s="39">
        <v>2.5</v>
      </c>
      <c r="K22" s="39">
        <v>5</v>
      </c>
      <c r="L22" s="39">
        <v>7</v>
      </c>
      <c r="M22" s="39">
        <v>11</v>
      </c>
      <c r="N22" s="39">
        <v>5</v>
      </c>
      <c r="O22" s="39">
        <v>5.5</v>
      </c>
      <c r="P22" s="39">
        <v>5</v>
      </c>
      <c r="Q22" s="39">
        <v>4.5</v>
      </c>
      <c r="R22" s="39">
        <v>1.5</v>
      </c>
      <c r="S22" s="39">
        <v>4.5</v>
      </c>
      <c r="T22" s="39">
        <v>5.5</v>
      </c>
      <c r="U22" s="39">
        <v>10</v>
      </c>
      <c r="V22" s="39">
        <v>10</v>
      </c>
      <c r="W22" s="39">
        <v>4.5</v>
      </c>
      <c r="X22" s="39">
        <v>6</v>
      </c>
      <c r="Y22" s="39">
        <v>9</v>
      </c>
      <c r="Z22" s="39">
        <v>8.5</v>
      </c>
      <c r="AA22" s="39">
        <v>10</v>
      </c>
      <c r="AB22" s="39">
        <v>9</v>
      </c>
      <c r="AC22" s="39">
        <v>8</v>
      </c>
      <c r="AD22" s="39">
        <v>7.5</v>
      </c>
      <c r="AE22" s="39">
        <v>8.5</v>
      </c>
      <c r="AF22" s="39">
        <v>6.5</v>
      </c>
      <c r="AG22" s="69">
        <f>AVERAGE(C22:AF22)</f>
        <v>5.2833333333333332</v>
      </c>
      <c r="AH22" s="59">
        <v>2012</v>
      </c>
    </row>
    <row r="23" spans="1:35">
      <c r="A23" s="86">
        <v>2013</v>
      </c>
      <c r="B23" s="85"/>
      <c r="C23" s="100">
        <v>4</v>
      </c>
      <c r="D23" s="101">
        <v>1.5</v>
      </c>
      <c r="E23" s="85">
        <v>3</v>
      </c>
      <c r="F23" s="85">
        <v>2</v>
      </c>
      <c r="G23" s="85">
        <v>2.5</v>
      </c>
      <c r="H23" s="85">
        <v>3</v>
      </c>
      <c r="I23" s="85">
        <v>2</v>
      </c>
      <c r="J23" s="85">
        <v>2</v>
      </c>
      <c r="K23" s="85">
        <v>3</v>
      </c>
      <c r="L23" s="85">
        <v>5.5</v>
      </c>
      <c r="M23" s="85">
        <v>4</v>
      </c>
      <c r="N23" s="85">
        <v>5.5</v>
      </c>
      <c r="O23" s="85">
        <v>8</v>
      </c>
      <c r="P23" s="85">
        <v>8.5</v>
      </c>
      <c r="Q23" s="85">
        <v>12.5</v>
      </c>
      <c r="R23" s="85">
        <v>12</v>
      </c>
      <c r="S23" s="85">
        <v>10.5</v>
      </c>
      <c r="T23" s="85">
        <v>10</v>
      </c>
      <c r="U23" s="85">
        <v>5.5</v>
      </c>
      <c r="V23" s="85">
        <v>4.5</v>
      </c>
      <c r="W23" s="85">
        <v>11.5</v>
      </c>
      <c r="X23" s="85">
        <v>11</v>
      </c>
      <c r="Y23" s="85">
        <v>9</v>
      </c>
      <c r="Z23" s="85">
        <v>6</v>
      </c>
      <c r="AA23" s="85">
        <v>6.5</v>
      </c>
      <c r="AB23" s="85">
        <v>5</v>
      </c>
      <c r="AC23" s="85">
        <v>5</v>
      </c>
      <c r="AD23" s="85">
        <v>9</v>
      </c>
      <c r="AE23" s="85">
        <v>8</v>
      </c>
      <c r="AF23" s="85">
        <v>4</v>
      </c>
      <c r="AG23" s="102">
        <f>AVERAGE(C23:AF23)</f>
        <v>6.15</v>
      </c>
      <c r="AH23" s="59">
        <v>2013</v>
      </c>
    </row>
    <row r="24" spans="1:35">
      <c r="A24" s="28">
        <v>2014</v>
      </c>
      <c r="B24" s="39"/>
      <c r="C24" s="39">
        <v>4</v>
      </c>
      <c r="D24" s="39">
        <v>3.5</v>
      </c>
      <c r="E24" s="39">
        <v>3</v>
      </c>
      <c r="F24" s="39">
        <v>5.5</v>
      </c>
      <c r="G24" s="39">
        <v>5</v>
      </c>
      <c r="H24" s="39">
        <v>8</v>
      </c>
      <c r="I24" s="39">
        <v>4.5</v>
      </c>
      <c r="J24" s="39">
        <v>7</v>
      </c>
      <c r="K24" s="39">
        <v>6.5</v>
      </c>
      <c r="L24" s="39">
        <v>7.5</v>
      </c>
      <c r="M24" s="39">
        <v>6.5</v>
      </c>
      <c r="N24" s="39">
        <v>3.5</v>
      </c>
      <c r="O24" s="39">
        <v>5.5</v>
      </c>
      <c r="P24" s="39">
        <v>8.5</v>
      </c>
      <c r="Q24" s="39">
        <v>4</v>
      </c>
      <c r="R24" s="39">
        <v>7.5</v>
      </c>
      <c r="S24" s="39">
        <v>6.5</v>
      </c>
      <c r="T24" s="39">
        <v>7</v>
      </c>
      <c r="U24" s="39">
        <v>7.5</v>
      </c>
      <c r="V24" s="39">
        <v>10</v>
      </c>
      <c r="W24" s="39">
        <v>12</v>
      </c>
      <c r="X24" s="39">
        <v>9</v>
      </c>
      <c r="Y24" s="39">
        <v>10</v>
      </c>
      <c r="Z24" s="39">
        <v>16</v>
      </c>
      <c r="AA24" s="39">
        <v>17</v>
      </c>
      <c r="AB24" s="39">
        <v>16.5</v>
      </c>
      <c r="AC24" s="39">
        <v>14.5</v>
      </c>
      <c r="AD24" s="39">
        <v>11</v>
      </c>
      <c r="AE24" s="39">
        <v>5.5</v>
      </c>
      <c r="AF24" s="39">
        <v>4</v>
      </c>
      <c r="AG24" s="69">
        <f t="shared" si="1"/>
        <v>7.8833333333333337</v>
      </c>
      <c r="AH24" s="59">
        <v>2014</v>
      </c>
    </row>
    <row r="25" spans="1:35">
      <c r="A25" s="59">
        <v>2015</v>
      </c>
      <c r="B25" s="39"/>
      <c r="C25" s="39">
        <v>5.5</v>
      </c>
      <c r="D25" s="39">
        <v>5</v>
      </c>
      <c r="E25" s="39">
        <v>5.5</v>
      </c>
      <c r="F25" s="39">
        <v>4.5</v>
      </c>
      <c r="G25" s="39">
        <v>5.5</v>
      </c>
      <c r="H25" s="39">
        <v>7</v>
      </c>
      <c r="I25" s="39">
        <v>7.5</v>
      </c>
      <c r="J25" s="39">
        <v>5</v>
      </c>
      <c r="K25" s="39">
        <v>5.5</v>
      </c>
      <c r="L25" s="39">
        <v>7.5</v>
      </c>
      <c r="M25" s="39">
        <v>11</v>
      </c>
      <c r="N25" s="39">
        <v>3.5</v>
      </c>
      <c r="O25" s="39">
        <v>3.5</v>
      </c>
      <c r="P25" s="39">
        <v>4.5</v>
      </c>
      <c r="Q25" s="39">
        <v>6.5</v>
      </c>
      <c r="R25" s="39">
        <v>7.5</v>
      </c>
      <c r="S25" s="39">
        <v>8</v>
      </c>
      <c r="T25" s="39">
        <v>6.5</v>
      </c>
      <c r="U25" s="39">
        <v>9</v>
      </c>
      <c r="V25" s="39">
        <v>7</v>
      </c>
      <c r="W25" s="39">
        <v>7.5</v>
      </c>
      <c r="X25" s="39">
        <v>5</v>
      </c>
      <c r="Y25" s="39">
        <v>2</v>
      </c>
      <c r="Z25" s="39">
        <v>4.5</v>
      </c>
      <c r="AA25" s="39">
        <v>5</v>
      </c>
      <c r="AB25" s="39">
        <v>8.5</v>
      </c>
      <c r="AC25" s="39">
        <v>9</v>
      </c>
      <c r="AD25" s="39">
        <v>8.5</v>
      </c>
      <c r="AE25" s="39">
        <v>9</v>
      </c>
      <c r="AF25" s="39">
        <v>9.5</v>
      </c>
      <c r="AG25" s="69">
        <f>AVERAGE(C25:AF25)</f>
        <v>6.4666666666666668</v>
      </c>
      <c r="AH25" s="59">
        <v>2015</v>
      </c>
    </row>
    <row r="26" spans="1:35">
      <c r="A26" s="59">
        <v>2016</v>
      </c>
      <c r="B26" s="39"/>
      <c r="C26" s="39">
        <v>4.5</v>
      </c>
      <c r="D26" s="39">
        <v>5</v>
      </c>
      <c r="E26" s="39">
        <v>9.5</v>
      </c>
      <c r="F26" s="39">
        <v>8</v>
      </c>
      <c r="G26" s="39">
        <v>7</v>
      </c>
      <c r="H26" s="39">
        <v>7.5</v>
      </c>
      <c r="I26" s="39">
        <v>5.5</v>
      </c>
      <c r="J26" s="39">
        <v>5</v>
      </c>
      <c r="K26" s="39">
        <v>6</v>
      </c>
      <c r="L26" s="39">
        <v>9.5</v>
      </c>
      <c r="M26" s="39">
        <v>10.5</v>
      </c>
      <c r="N26" s="39">
        <v>7.5</v>
      </c>
      <c r="O26" s="39">
        <v>4</v>
      </c>
      <c r="P26" s="39">
        <v>7</v>
      </c>
      <c r="Q26" s="39">
        <v>7</v>
      </c>
      <c r="R26" s="39">
        <v>8</v>
      </c>
      <c r="S26" s="39">
        <v>8.5</v>
      </c>
      <c r="T26" s="39">
        <v>7</v>
      </c>
      <c r="U26" s="39">
        <v>9.5</v>
      </c>
      <c r="V26" s="39">
        <v>5.5</v>
      </c>
      <c r="W26" s="39">
        <v>7.5</v>
      </c>
      <c r="X26" s="39">
        <v>3.5</v>
      </c>
      <c r="Y26" s="39">
        <v>5</v>
      </c>
      <c r="Z26" s="39">
        <v>5</v>
      </c>
      <c r="AA26" s="39">
        <v>5.5</v>
      </c>
      <c r="AB26" s="39">
        <v>6</v>
      </c>
      <c r="AC26" s="39">
        <v>7.5</v>
      </c>
      <c r="AD26" s="39">
        <v>8.5</v>
      </c>
      <c r="AE26" s="39">
        <v>10</v>
      </c>
      <c r="AF26" s="39">
        <v>9</v>
      </c>
      <c r="AG26" s="69">
        <f t="shared" si="1"/>
        <v>6.9833333333333334</v>
      </c>
      <c r="AH26" s="59">
        <v>2016</v>
      </c>
    </row>
    <row r="27" spans="1:35">
      <c r="A27" s="59">
        <v>2017</v>
      </c>
      <c r="B27" s="39"/>
      <c r="C27" s="39">
        <v>4</v>
      </c>
      <c r="D27" s="39">
        <v>5.5</v>
      </c>
      <c r="E27" s="39">
        <v>7.5</v>
      </c>
      <c r="F27" s="39">
        <v>7</v>
      </c>
      <c r="G27" s="39">
        <v>6</v>
      </c>
      <c r="H27" s="39">
        <v>4.5</v>
      </c>
      <c r="I27" s="39">
        <v>4.5</v>
      </c>
      <c r="J27" s="39">
        <v>4.5</v>
      </c>
      <c r="K27" s="39">
        <v>7</v>
      </c>
      <c r="L27" s="39">
        <v>6</v>
      </c>
      <c r="M27" s="39">
        <v>4.5</v>
      </c>
      <c r="N27" s="39">
        <v>6</v>
      </c>
      <c r="O27" s="39">
        <v>5.5</v>
      </c>
      <c r="P27" s="39">
        <v>3.5</v>
      </c>
      <c r="Q27" s="39">
        <v>3.5</v>
      </c>
      <c r="R27" s="39">
        <v>4.5</v>
      </c>
      <c r="S27" s="39">
        <v>6</v>
      </c>
      <c r="T27" s="39">
        <v>6.5</v>
      </c>
      <c r="U27" s="39">
        <v>6.5</v>
      </c>
      <c r="V27" s="39">
        <v>7.5</v>
      </c>
      <c r="W27" s="39">
        <v>2.5</v>
      </c>
      <c r="X27" s="39">
        <v>3</v>
      </c>
      <c r="Y27" s="39">
        <v>4</v>
      </c>
      <c r="Z27" s="39">
        <v>6</v>
      </c>
      <c r="AA27" s="39">
        <v>8</v>
      </c>
      <c r="AB27" s="39">
        <v>7</v>
      </c>
      <c r="AC27" s="39">
        <v>7</v>
      </c>
      <c r="AD27" s="39">
        <v>8.5</v>
      </c>
      <c r="AE27" s="39">
        <v>7</v>
      </c>
      <c r="AF27" s="39">
        <v>8.5</v>
      </c>
      <c r="AG27" s="69">
        <f t="shared" si="1"/>
        <v>5.7333333333333334</v>
      </c>
      <c r="AH27" s="59">
        <v>2017</v>
      </c>
    </row>
    <row r="28" spans="1:35">
      <c r="A28" s="59">
        <v>2018</v>
      </c>
      <c r="B28" s="39"/>
      <c r="C28" s="39">
        <v>1.5</v>
      </c>
      <c r="D28" s="39">
        <v>4.5</v>
      </c>
      <c r="E28" s="39">
        <v>4</v>
      </c>
      <c r="F28" s="39">
        <v>4.5</v>
      </c>
      <c r="G28" s="39">
        <v>2.5</v>
      </c>
      <c r="H28" s="39">
        <v>5</v>
      </c>
      <c r="I28" s="39">
        <v>4.5</v>
      </c>
      <c r="J28" s="39">
        <v>6.5</v>
      </c>
      <c r="K28" s="39">
        <v>7</v>
      </c>
      <c r="L28" s="39">
        <v>6</v>
      </c>
      <c r="M28" s="39">
        <v>9</v>
      </c>
      <c r="N28" s="39">
        <v>12</v>
      </c>
      <c r="O28" s="39">
        <v>13</v>
      </c>
      <c r="P28" s="39">
        <v>13</v>
      </c>
      <c r="Q28" s="39">
        <v>13.5</v>
      </c>
      <c r="R28" s="39">
        <v>14.5</v>
      </c>
      <c r="S28" s="39">
        <v>13.5</v>
      </c>
      <c r="T28" s="39">
        <v>7.5</v>
      </c>
      <c r="U28" s="39">
        <v>9</v>
      </c>
      <c r="V28" s="39">
        <v>9.5</v>
      </c>
      <c r="W28" s="39">
        <v>5.5</v>
      </c>
      <c r="X28" s="39">
        <v>7.5</v>
      </c>
      <c r="Y28" s="39">
        <v>10.5</v>
      </c>
      <c r="Z28" s="39">
        <v>9</v>
      </c>
      <c r="AA28" s="39">
        <v>6</v>
      </c>
      <c r="AB28" s="39">
        <v>7.5</v>
      </c>
      <c r="AC28" s="39">
        <v>6</v>
      </c>
      <c r="AD28" s="39">
        <v>7</v>
      </c>
      <c r="AE28" s="39">
        <v>7.5</v>
      </c>
      <c r="AF28" s="39">
        <v>8.5</v>
      </c>
      <c r="AG28" s="69">
        <f t="shared" si="1"/>
        <v>7.85</v>
      </c>
      <c r="AH28" s="59">
        <v>2018</v>
      </c>
    </row>
    <row r="29" spans="1:35">
      <c r="A29" s="59">
        <v>2019</v>
      </c>
      <c r="B29" s="39"/>
      <c r="C29" s="39">
        <v>5</v>
      </c>
      <c r="D29" s="39">
        <v>5.5</v>
      </c>
      <c r="E29" s="39">
        <v>9.5</v>
      </c>
      <c r="F29" s="39">
        <v>6</v>
      </c>
      <c r="G29" s="39">
        <v>6.5</v>
      </c>
      <c r="H29" s="39">
        <v>5.5</v>
      </c>
      <c r="I29" s="39">
        <v>3.5</v>
      </c>
      <c r="J29" s="39">
        <v>4</v>
      </c>
      <c r="K29" s="39">
        <v>2.5</v>
      </c>
      <c r="L29" s="39">
        <v>2.5</v>
      </c>
      <c r="M29" s="39">
        <v>5</v>
      </c>
      <c r="N29" s="39">
        <v>6.5</v>
      </c>
      <c r="O29" s="39">
        <v>8</v>
      </c>
      <c r="P29" s="39">
        <v>10</v>
      </c>
      <c r="Q29" s="39">
        <v>12.5</v>
      </c>
      <c r="R29" s="39">
        <v>15</v>
      </c>
      <c r="S29" s="39">
        <v>15</v>
      </c>
      <c r="T29" s="39">
        <v>14</v>
      </c>
      <c r="U29" s="39">
        <v>16</v>
      </c>
      <c r="V29" s="39">
        <v>18.5</v>
      </c>
      <c r="W29" s="39">
        <v>9</v>
      </c>
      <c r="X29" s="39">
        <v>18.5</v>
      </c>
      <c r="Y29" s="39">
        <v>20.5</v>
      </c>
      <c r="Z29" s="39">
        <v>19.5</v>
      </c>
      <c r="AA29" s="39">
        <v>17</v>
      </c>
      <c r="AB29" s="39">
        <v>20</v>
      </c>
      <c r="AC29" s="39">
        <v>21</v>
      </c>
      <c r="AD29" s="39">
        <v>19.5</v>
      </c>
      <c r="AE29" s="39">
        <v>19</v>
      </c>
      <c r="AF29" s="39">
        <v>12</v>
      </c>
      <c r="AG29" s="69">
        <f t="shared" ref="AG29" si="2">AVERAGE(C29:AF29)</f>
        <v>11.566666666666666</v>
      </c>
      <c r="AH29" s="59">
        <v>2019</v>
      </c>
    </row>
    <row r="30" spans="1:35">
      <c r="A30" s="59">
        <v>2020</v>
      </c>
      <c r="B30" s="39"/>
      <c r="C30" s="39">
        <v>2</v>
      </c>
      <c r="D30" s="39">
        <v>2</v>
      </c>
      <c r="E30" s="39">
        <v>0.5</v>
      </c>
      <c r="F30" s="39">
        <v>-0.5</v>
      </c>
      <c r="G30" s="39">
        <v>3.5</v>
      </c>
      <c r="H30" s="39">
        <v>9.5</v>
      </c>
      <c r="I30" s="39">
        <v>7.5</v>
      </c>
      <c r="J30" s="39">
        <v>4.5</v>
      </c>
      <c r="K30" s="39">
        <v>5</v>
      </c>
      <c r="L30" s="39">
        <v>4</v>
      </c>
      <c r="M30" s="39">
        <v>6</v>
      </c>
      <c r="N30" s="39">
        <v>3.5</v>
      </c>
      <c r="O30" s="39">
        <v>2</v>
      </c>
      <c r="P30" s="39">
        <v>4.5</v>
      </c>
      <c r="Q30" s="39">
        <v>6</v>
      </c>
      <c r="R30" s="39">
        <v>3.5</v>
      </c>
      <c r="S30" s="39">
        <v>5</v>
      </c>
      <c r="T30" s="39">
        <v>7.5</v>
      </c>
      <c r="U30" s="39">
        <v>6.5</v>
      </c>
      <c r="V30" s="39">
        <v>8.5</v>
      </c>
      <c r="W30" s="39">
        <v>13</v>
      </c>
      <c r="X30" s="39">
        <v>13</v>
      </c>
      <c r="Y30" s="39">
        <v>5.5</v>
      </c>
      <c r="Z30" s="39">
        <v>7.5</v>
      </c>
      <c r="AA30" s="39">
        <v>8</v>
      </c>
      <c r="AB30" s="39">
        <v>7</v>
      </c>
      <c r="AC30" s="39">
        <v>8</v>
      </c>
      <c r="AD30" s="39">
        <v>8.5</v>
      </c>
      <c r="AE30" s="39">
        <v>9.5</v>
      </c>
      <c r="AF30" s="39">
        <v>9.5</v>
      </c>
      <c r="AG30" s="69">
        <f t="shared" ref="AG30:AG32" si="3">AVERAGE(C30:AF30)</f>
        <v>6.0166666666666666</v>
      </c>
      <c r="AH30" s="59">
        <v>2020</v>
      </c>
    </row>
    <row r="31" spans="1:35">
      <c r="A31" s="59">
        <v>2021</v>
      </c>
      <c r="B31" s="39"/>
      <c r="C31" s="39">
        <v>2.5</v>
      </c>
      <c r="D31" s="39">
        <v>4</v>
      </c>
      <c r="E31" s="39">
        <v>5</v>
      </c>
      <c r="F31" s="39">
        <v>5.5</v>
      </c>
      <c r="G31" s="39">
        <v>1.5</v>
      </c>
      <c r="H31" s="39">
        <v>3.5</v>
      </c>
      <c r="I31" s="39">
        <v>2.5</v>
      </c>
      <c r="J31" s="39">
        <v>3</v>
      </c>
      <c r="K31" s="39">
        <v>1.5</v>
      </c>
      <c r="L31" s="39">
        <v>3</v>
      </c>
      <c r="M31" s="39">
        <v>2.5</v>
      </c>
      <c r="N31" s="39">
        <v>6</v>
      </c>
      <c r="O31" s="39">
        <v>4</v>
      </c>
      <c r="P31" s="39">
        <v>4</v>
      </c>
      <c r="Q31" s="39">
        <v>6.5</v>
      </c>
      <c r="R31" s="39">
        <v>11</v>
      </c>
      <c r="S31" s="109">
        <v>14</v>
      </c>
      <c r="T31" s="109">
        <v>15.5</v>
      </c>
      <c r="U31" s="109">
        <v>17</v>
      </c>
      <c r="V31" s="109">
        <v>15.5</v>
      </c>
      <c r="W31" s="109">
        <v>5.5</v>
      </c>
      <c r="X31" s="109">
        <v>3.5</v>
      </c>
      <c r="Y31" s="109">
        <v>4</v>
      </c>
      <c r="Z31" s="109">
        <v>5</v>
      </c>
      <c r="AA31" s="109">
        <v>5.5</v>
      </c>
      <c r="AB31" s="109">
        <v>6</v>
      </c>
      <c r="AC31" s="109">
        <v>5.5</v>
      </c>
      <c r="AD31" s="109">
        <v>6</v>
      </c>
      <c r="AE31" s="109">
        <v>5</v>
      </c>
      <c r="AF31" s="109">
        <v>4.5</v>
      </c>
      <c r="AG31" s="69">
        <f>AVERAGE(C31:AF31)</f>
        <v>5.95</v>
      </c>
      <c r="AH31" s="59">
        <v>2021</v>
      </c>
    </row>
    <row r="32" spans="1:35">
      <c r="A32" s="59">
        <v>2022</v>
      </c>
      <c r="B32" s="39"/>
      <c r="C32" s="39">
        <v>1.5</v>
      </c>
      <c r="D32" s="39">
        <v>2</v>
      </c>
      <c r="E32" s="39">
        <v>2</v>
      </c>
      <c r="F32" s="39">
        <v>0.5</v>
      </c>
      <c r="G32" s="39">
        <v>0</v>
      </c>
      <c r="H32" s="39">
        <v>2.5</v>
      </c>
      <c r="I32" s="39">
        <v>2</v>
      </c>
      <c r="J32" s="39">
        <v>0.5</v>
      </c>
      <c r="K32" s="39">
        <v>3.5</v>
      </c>
      <c r="L32" s="39">
        <v>4</v>
      </c>
      <c r="M32" s="39">
        <v>4.5</v>
      </c>
      <c r="N32" s="39">
        <v>5.5</v>
      </c>
      <c r="O32" s="39">
        <v>8.5</v>
      </c>
      <c r="P32" s="39">
        <v>8</v>
      </c>
      <c r="Q32" s="109">
        <v>10.5</v>
      </c>
      <c r="R32" s="39">
        <v>9</v>
      </c>
      <c r="S32" s="109">
        <v>13.5</v>
      </c>
      <c r="T32" s="109">
        <v>16</v>
      </c>
      <c r="U32" s="109">
        <v>17.5</v>
      </c>
      <c r="V32" s="109">
        <v>17</v>
      </c>
      <c r="W32" s="109">
        <v>16</v>
      </c>
      <c r="X32" s="109">
        <v>11.5</v>
      </c>
      <c r="Y32" s="109">
        <v>12</v>
      </c>
      <c r="Z32" s="109">
        <v>12.5</v>
      </c>
      <c r="AA32" s="109">
        <v>6.5</v>
      </c>
      <c r="AB32" s="109">
        <v>2.5</v>
      </c>
      <c r="AC32" s="109">
        <v>2</v>
      </c>
      <c r="AD32" s="109">
        <v>3.5</v>
      </c>
      <c r="AE32" s="109">
        <v>4.5</v>
      </c>
      <c r="AF32" s="109">
        <v>5</v>
      </c>
      <c r="AG32" s="69">
        <f t="shared" si="3"/>
        <v>6.8166666666666664</v>
      </c>
      <c r="AH32" s="59">
        <v>2022</v>
      </c>
    </row>
    <row r="33" spans="1:35">
      <c r="A33" s="59">
        <v>2023</v>
      </c>
      <c r="B33" s="39"/>
      <c r="C33" s="39">
        <v>3.5</v>
      </c>
      <c r="D33" s="39">
        <v>4</v>
      </c>
      <c r="E33" s="39">
        <v>3.5</v>
      </c>
      <c r="F33" s="39">
        <v>6.5</v>
      </c>
      <c r="G33" s="39">
        <v>9.5</v>
      </c>
      <c r="H33" s="39">
        <v>7.5</v>
      </c>
      <c r="I33" s="39">
        <v>6</v>
      </c>
      <c r="J33" s="39">
        <v>7</v>
      </c>
      <c r="K33" s="39">
        <v>9.5</v>
      </c>
      <c r="L33" s="39">
        <v>9.5</v>
      </c>
      <c r="M33" s="39">
        <v>8</v>
      </c>
      <c r="N33" s="39">
        <v>10</v>
      </c>
      <c r="O33" s="39">
        <v>8.5</v>
      </c>
      <c r="P33" s="39">
        <v>6</v>
      </c>
      <c r="Q33" s="109">
        <v>8.5</v>
      </c>
      <c r="R33" s="39">
        <v>6</v>
      </c>
      <c r="S33" s="109">
        <v>12</v>
      </c>
      <c r="T33" s="109">
        <v>13.5</v>
      </c>
      <c r="U33" s="109">
        <v>13</v>
      </c>
      <c r="V33" s="109">
        <v>14.5</v>
      </c>
      <c r="W33" s="109">
        <v>13.5</v>
      </c>
      <c r="X33" s="109">
        <v>6</v>
      </c>
      <c r="Y33" s="109">
        <v>4</v>
      </c>
      <c r="Z33" s="109">
        <v>4</v>
      </c>
      <c r="AA33" s="109">
        <v>0.5</v>
      </c>
      <c r="AB33" s="109">
        <v>3</v>
      </c>
      <c r="AC33" s="109">
        <v>5</v>
      </c>
      <c r="AD33" s="109">
        <v>5.5</v>
      </c>
      <c r="AE33" s="109">
        <v>8.5</v>
      </c>
      <c r="AF33" s="109">
        <v>5.5</v>
      </c>
      <c r="AG33" s="69">
        <f>AVERAGE(C33:AF33)</f>
        <v>7.4</v>
      </c>
      <c r="AH33" s="59">
        <v>2023</v>
      </c>
    </row>
    <row r="34" spans="1:35">
      <c r="A34" s="59">
        <v>2024</v>
      </c>
      <c r="B34" s="39"/>
      <c r="C34" s="39">
        <v>4.5</v>
      </c>
      <c r="D34" s="39">
        <v>1</v>
      </c>
      <c r="E34" s="39">
        <v>0.5</v>
      </c>
      <c r="F34" s="39">
        <v>2</v>
      </c>
      <c r="G34" s="39">
        <v>0</v>
      </c>
      <c r="H34" s="39">
        <v>6.5</v>
      </c>
      <c r="I34" s="39">
        <v>9.5</v>
      </c>
      <c r="J34" s="109">
        <v>13.5</v>
      </c>
      <c r="K34" s="39">
        <v>14</v>
      </c>
      <c r="L34" s="39">
        <v>7</v>
      </c>
      <c r="M34" s="39">
        <v>7</v>
      </c>
      <c r="N34" s="39">
        <v>9.5</v>
      </c>
      <c r="O34" s="39">
        <v>10</v>
      </c>
      <c r="P34" s="39">
        <v>3.5</v>
      </c>
      <c r="Q34" s="109">
        <v>7</v>
      </c>
      <c r="R34" s="39">
        <v>9.5</v>
      </c>
      <c r="S34" s="109">
        <v>9</v>
      </c>
      <c r="T34" s="109">
        <v>7</v>
      </c>
      <c r="U34" s="109">
        <v>7</v>
      </c>
      <c r="V34" s="109">
        <v>9</v>
      </c>
      <c r="W34" s="109">
        <v>10</v>
      </c>
      <c r="X34" s="109">
        <v>8</v>
      </c>
      <c r="Y34" s="109">
        <v>7.5</v>
      </c>
      <c r="Z34" s="109">
        <v>4</v>
      </c>
      <c r="AA34" s="109">
        <v>8</v>
      </c>
      <c r="AB34" s="109">
        <v>10.5</v>
      </c>
      <c r="AC34" s="109">
        <v>8</v>
      </c>
      <c r="AD34" s="109">
        <v>12.5</v>
      </c>
      <c r="AE34" s="109">
        <v>10</v>
      </c>
      <c r="AF34" s="109">
        <v>17.5</v>
      </c>
      <c r="AG34" s="69">
        <f>AVERAGE(C34:AF34)</f>
        <v>7.7666666666666666</v>
      </c>
      <c r="AH34" s="59">
        <v>2024</v>
      </c>
      <c r="AI34" s="11">
        <f>AVERAGE(AG20:AG34)</f>
        <v>7.2444444444444445</v>
      </c>
    </row>
    <row r="36" spans="1:35">
      <c r="AG36" s="8" t="s">
        <v>39</v>
      </c>
      <c r="AH36" s="71">
        <f>AVERAGE(AG3:AG32)</f>
        <v>8.059559386973179</v>
      </c>
    </row>
  </sheetData>
  <phoneticPr fontId="8" type="noConversion"/>
  <pageMargins left="0.78740157499999996" right="0.78740157499999996" top="0.984251969" bottom="0.984251969" header="0.5" footer="0.5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9"/>
  <dimension ref="A1:AK34"/>
  <sheetViews>
    <sheetView topLeftCell="M1" zoomScale="120" zoomScaleNormal="120" workbookViewId="0">
      <selection activeCell="H32" sqref="H32"/>
    </sheetView>
  </sheetViews>
  <sheetFormatPr baseColWidth="10" defaultColWidth="3.7109375" defaultRowHeight="12.75"/>
  <cols>
    <col min="1" max="1" width="5.42578125" customWidth="1"/>
    <col min="2" max="2" width="4.7109375" bestFit="1" customWidth="1"/>
    <col min="3" max="3" width="5.42578125" customWidth="1"/>
    <col min="4" max="7" width="5.5703125" bestFit="1" customWidth="1"/>
    <col min="8" max="8" width="5.140625" customWidth="1"/>
    <col min="9" max="10" width="5.5703125" bestFit="1" customWidth="1"/>
    <col min="11" max="11" width="5.7109375" customWidth="1"/>
    <col min="12" max="12" width="4.7109375" bestFit="1" customWidth="1"/>
    <col min="13" max="30" width="4.5703125" bestFit="1" customWidth="1"/>
    <col min="31" max="31" width="5" customWidth="1"/>
    <col min="32" max="32" width="4.7109375" customWidth="1"/>
    <col min="33" max="33" width="5.85546875" customWidth="1"/>
    <col min="34" max="34" width="5.140625" customWidth="1"/>
    <col min="35" max="35" width="5.5703125" customWidth="1"/>
    <col min="36" max="36" width="16.85546875" customWidth="1"/>
    <col min="37" max="37" width="6.42578125" customWidth="1"/>
  </cols>
  <sheetData>
    <row r="1" spans="1:37" s="1" customFormat="1">
      <c r="A1" s="29"/>
      <c r="B1" s="53">
        <v>1</v>
      </c>
      <c r="C1" s="53">
        <v>2</v>
      </c>
      <c r="D1" s="53">
        <v>3</v>
      </c>
      <c r="E1" s="53">
        <v>4</v>
      </c>
      <c r="F1" s="53">
        <v>5</v>
      </c>
      <c r="G1" s="53">
        <v>6</v>
      </c>
      <c r="H1" s="53">
        <v>7</v>
      </c>
      <c r="I1" s="53">
        <v>8</v>
      </c>
      <c r="J1" s="53">
        <v>9</v>
      </c>
      <c r="K1" s="53">
        <v>10</v>
      </c>
      <c r="L1" s="53">
        <v>11</v>
      </c>
      <c r="M1" s="53">
        <v>12</v>
      </c>
      <c r="N1" s="53">
        <v>13</v>
      </c>
      <c r="O1" s="53">
        <v>14</v>
      </c>
      <c r="P1" s="53">
        <v>15</v>
      </c>
      <c r="Q1" s="53">
        <v>16</v>
      </c>
      <c r="R1" s="53">
        <v>17</v>
      </c>
      <c r="S1" s="53">
        <v>18</v>
      </c>
      <c r="T1" s="53">
        <v>19</v>
      </c>
      <c r="U1" s="53">
        <v>20</v>
      </c>
      <c r="V1" s="53">
        <v>21</v>
      </c>
      <c r="W1" s="53">
        <v>22</v>
      </c>
      <c r="X1" s="53">
        <v>23</v>
      </c>
      <c r="Y1" s="53">
        <v>24</v>
      </c>
      <c r="Z1" s="53">
        <v>25</v>
      </c>
      <c r="AA1" s="53">
        <v>26</v>
      </c>
      <c r="AB1" s="53">
        <v>27</v>
      </c>
      <c r="AC1" s="53">
        <v>28</v>
      </c>
      <c r="AD1" s="53">
        <v>29</v>
      </c>
      <c r="AE1" s="53">
        <v>30</v>
      </c>
      <c r="AF1" s="53">
        <v>31</v>
      </c>
      <c r="AG1" s="29"/>
      <c r="AH1" s="29"/>
      <c r="AI1" s="29"/>
      <c r="AJ1" s="29"/>
    </row>
    <row r="2" spans="1:37">
      <c r="A2" s="29">
        <v>1993</v>
      </c>
      <c r="B2" s="39">
        <v>22</v>
      </c>
      <c r="C2" s="39">
        <v>17</v>
      </c>
      <c r="D2" s="39">
        <v>8</v>
      </c>
      <c r="E2" s="39">
        <v>6.5</v>
      </c>
      <c r="F2" s="39">
        <v>12</v>
      </c>
      <c r="G2" s="39">
        <v>16.5</v>
      </c>
      <c r="H2" s="39">
        <v>15</v>
      </c>
      <c r="I2" s="39">
        <v>13</v>
      </c>
      <c r="J2" s="39">
        <v>16</v>
      </c>
      <c r="K2" s="39">
        <v>13.5</v>
      </c>
      <c r="L2" s="39">
        <v>14</v>
      </c>
      <c r="M2" s="39">
        <v>11.5</v>
      </c>
      <c r="N2" s="39">
        <v>7.5</v>
      </c>
      <c r="O2" s="39">
        <v>8</v>
      </c>
      <c r="P2" s="39">
        <v>16.5</v>
      </c>
      <c r="Q2" s="39">
        <v>9</v>
      </c>
      <c r="R2" s="39">
        <v>14.5</v>
      </c>
      <c r="S2" s="39">
        <v>23</v>
      </c>
      <c r="T2" s="39">
        <v>27</v>
      </c>
      <c r="U2" s="39">
        <v>27</v>
      </c>
      <c r="V2" s="39">
        <v>25</v>
      </c>
      <c r="W2" s="39">
        <v>28</v>
      </c>
      <c r="X2" s="39">
        <v>20</v>
      </c>
      <c r="Y2" s="39">
        <v>13</v>
      </c>
      <c r="Z2" s="39">
        <v>11.5</v>
      </c>
      <c r="AA2" s="39">
        <v>8.5</v>
      </c>
      <c r="AB2" s="39">
        <v>8.5</v>
      </c>
      <c r="AC2" s="39">
        <v>8.5</v>
      </c>
      <c r="AD2" s="39">
        <v>13</v>
      </c>
      <c r="AE2" s="39">
        <v>13</v>
      </c>
      <c r="AF2" s="39">
        <v>12</v>
      </c>
      <c r="AG2" s="68">
        <f>AVERAGE(B2:AF2)</f>
        <v>14.790322580645162</v>
      </c>
      <c r="AH2" s="28">
        <v>1993</v>
      </c>
      <c r="AI2" s="39" t="s">
        <v>3</v>
      </c>
      <c r="AJ2" s="39"/>
    </row>
    <row r="3" spans="1:37">
      <c r="A3" s="29">
        <v>1994</v>
      </c>
      <c r="B3" s="39">
        <v>1</v>
      </c>
      <c r="C3" s="39">
        <v>8</v>
      </c>
      <c r="D3" s="39">
        <v>17</v>
      </c>
      <c r="E3" s="39">
        <v>18</v>
      </c>
      <c r="F3" s="39">
        <v>18</v>
      </c>
      <c r="G3" s="39">
        <v>15</v>
      </c>
      <c r="H3" s="39">
        <v>12.5</v>
      </c>
      <c r="I3" s="39">
        <v>18.5</v>
      </c>
      <c r="J3" s="39">
        <v>10.5</v>
      </c>
      <c r="K3" s="39">
        <v>15</v>
      </c>
      <c r="L3" s="39">
        <v>19</v>
      </c>
      <c r="M3" s="39">
        <v>18</v>
      </c>
      <c r="N3" s="39">
        <v>17.5</v>
      </c>
      <c r="O3" s="39">
        <v>8</v>
      </c>
      <c r="P3" s="39">
        <v>7</v>
      </c>
      <c r="Q3" s="39">
        <v>7</v>
      </c>
      <c r="R3" s="39">
        <v>7.5</v>
      </c>
      <c r="S3" s="39">
        <v>9</v>
      </c>
      <c r="T3" s="39">
        <v>10.5</v>
      </c>
      <c r="U3" s="39">
        <v>9</v>
      </c>
      <c r="V3" s="39">
        <v>13</v>
      </c>
      <c r="W3" s="39">
        <v>10</v>
      </c>
      <c r="X3" s="39">
        <v>10</v>
      </c>
      <c r="Y3" s="39">
        <v>10.5</v>
      </c>
      <c r="Z3" s="39">
        <v>13</v>
      </c>
      <c r="AA3" s="39">
        <v>10.5</v>
      </c>
      <c r="AB3" s="39">
        <v>10</v>
      </c>
      <c r="AC3" s="39">
        <v>10.5</v>
      </c>
      <c r="AD3" s="39">
        <v>9.5</v>
      </c>
      <c r="AE3" s="39">
        <v>10</v>
      </c>
      <c r="AF3" s="39">
        <v>10</v>
      </c>
      <c r="AG3" s="68">
        <f t="shared" ref="AG3:AG25" si="0">AVERAGE(B3:AF3)</f>
        <v>11.709677419354838</v>
      </c>
      <c r="AH3" s="28">
        <v>1994</v>
      </c>
      <c r="AI3" s="39" t="s">
        <v>1</v>
      </c>
      <c r="AJ3" s="39"/>
    </row>
    <row r="4" spans="1:37">
      <c r="A4" s="29">
        <v>1995</v>
      </c>
      <c r="B4" s="39">
        <v>10</v>
      </c>
      <c r="C4" s="39">
        <v>8.5</v>
      </c>
      <c r="D4" s="39">
        <v>7</v>
      </c>
      <c r="E4" s="39">
        <v>8</v>
      </c>
      <c r="F4" s="39">
        <v>10</v>
      </c>
      <c r="G4" s="39">
        <v>11</v>
      </c>
      <c r="H4" s="39">
        <v>13</v>
      </c>
      <c r="I4" s="39">
        <v>14.5</v>
      </c>
      <c r="J4" s="39">
        <v>9</v>
      </c>
      <c r="K4" s="39">
        <v>7.5</v>
      </c>
      <c r="L4" s="39">
        <v>7.5</v>
      </c>
      <c r="M4" s="39">
        <v>7</v>
      </c>
      <c r="N4" s="39">
        <v>10.5</v>
      </c>
      <c r="O4" s="39">
        <v>8.5</v>
      </c>
      <c r="P4" s="39">
        <v>3</v>
      </c>
      <c r="Q4" s="39">
        <v>7</v>
      </c>
      <c r="R4" s="39">
        <v>7.5</v>
      </c>
      <c r="S4" s="39">
        <v>8</v>
      </c>
      <c r="T4" s="39">
        <v>12</v>
      </c>
      <c r="U4" s="39">
        <v>16.5</v>
      </c>
      <c r="V4" s="39">
        <v>10</v>
      </c>
      <c r="W4" s="39">
        <v>14</v>
      </c>
      <c r="X4" s="39">
        <v>17</v>
      </c>
      <c r="Y4" s="39">
        <v>9</v>
      </c>
      <c r="Z4" s="39">
        <v>18</v>
      </c>
      <c r="AA4" s="39">
        <v>21</v>
      </c>
      <c r="AB4" s="39">
        <v>18.5</v>
      </c>
      <c r="AC4" s="39">
        <v>14.5</v>
      </c>
      <c r="AD4" s="39">
        <v>23</v>
      </c>
      <c r="AE4" s="39">
        <v>18</v>
      </c>
      <c r="AF4" s="39">
        <v>15.5</v>
      </c>
      <c r="AG4" s="68">
        <f t="shared" si="0"/>
        <v>11.758064516129032</v>
      </c>
      <c r="AH4" s="28">
        <v>1995</v>
      </c>
      <c r="AI4" s="39" t="s">
        <v>57</v>
      </c>
      <c r="AJ4" s="39"/>
    </row>
    <row r="5" spans="1:37">
      <c r="A5" s="29">
        <v>1996</v>
      </c>
      <c r="B5" s="39">
        <v>10.5</v>
      </c>
      <c r="C5" s="39">
        <v>12</v>
      </c>
      <c r="D5" s="39">
        <v>10.5</v>
      </c>
      <c r="E5" s="39">
        <v>8.5</v>
      </c>
      <c r="F5" s="39">
        <v>7.5</v>
      </c>
      <c r="G5" s="39">
        <v>7</v>
      </c>
      <c r="H5" s="39">
        <v>10</v>
      </c>
      <c r="I5" s="39">
        <v>7.5</v>
      </c>
      <c r="J5" s="39">
        <v>7.5</v>
      </c>
      <c r="K5" s="39">
        <v>13</v>
      </c>
      <c r="L5" s="39">
        <v>14.5</v>
      </c>
      <c r="M5" s="39">
        <v>20</v>
      </c>
      <c r="N5" s="39">
        <v>14</v>
      </c>
      <c r="O5" s="39">
        <v>9</v>
      </c>
      <c r="P5" s="39">
        <v>10</v>
      </c>
      <c r="Q5" s="39">
        <v>8</v>
      </c>
      <c r="R5" s="39">
        <v>7</v>
      </c>
      <c r="S5" s="39">
        <v>8</v>
      </c>
      <c r="T5" s="39">
        <v>13</v>
      </c>
      <c r="U5" s="39">
        <v>15</v>
      </c>
      <c r="V5" s="39">
        <v>19.5</v>
      </c>
      <c r="W5" s="39">
        <v>22</v>
      </c>
      <c r="X5" s="39">
        <v>18</v>
      </c>
      <c r="Y5" s="39">
        <v>20</v>
      </c>
      <c r="Z5" s="39">
        <v>14</v>
      </c>
      <c r="AA5" s="39">
        <v>10.5</v>
      </c>
      <c r="AB5" s="39">
        <v>11</v>
      </c>
      <c r="AC5" s="39">
        <v>11</v>
      </c>
      <c r="AD5" s="39">
        <v>17</v>
      </c>
      <c r="AE5" s="39">
        <v>11</v>
      </c>
      <c r="AF5" s="39">
        <v>16.5</v>
      </c>
      <c r="AG5" s="68">
        <f t="shared" si="0"/>
        <v>12.35483870967742</v>
      </c>
      <c r="AH5" s="28">
        <v>1996</v>
      </c>
      <c r="AI5" s="39" t="s">
        <v>1</v>
      </c>
      <c r="AJ5" s="39"/>
    </row>
    <row r="6" spans="1:37">
      <c r="A6" s="29">
        <v>1997</v>
      </c>
      <c r="B6" s="39">
        <v>10</v>
      </c>
      <c r="C6" s="39">
        <v>5</v>
      </c>
      <c r="D6" s="39">
        <v>4</v>
      </c>
      <c r="E6" s="39">
        <v>5</v>
      </c>
      <c r="F6" s="39">
        <v>9</v>
      </c>
      <c r="G6" s="39">
        <v>6.5</v>
      </c>
      <c r="H6" s="39">
        <v>10</v>
      </c>
      <c r="I6" s="39">
        <v>10</v>
      </c>
      <c r="J6" s="39">
        <v>15</v>
      </c>
      <c r="K6" s="39">
        <v>12</v>
      </c>
      <c r="L6" s="39">
        <v>13</v>
      </c>
      <c r="M6" s="39">
        <v>12</v>
      </c>
      <c r="N6" s="39">
        <v>15</v>
      </c>
      <c r="O6" s="39">
        <v>17</v>
      </c>
      <c r="P6" s="39">
        <v>12</v>
      </c>
      <c r="Q6" s="39">
        <v>12</v>
      </c>
      <c r="R6" s="39">
        <v>15</v>
      </c>
      <c r="S6" s="39">
        <v>9</v>
      </c>
      <c r="T6" s="39">
        <v>10</v>
      </c>
      <c r="U6" s="39">
        <v>9</v>
      </c>
      <c r="V6" s="39">
        <v>12</v>
      </c>
      <c r="W6" s="39">
        <v>10</v>
      </c>
      <c r="X6" s="39">
        <v>11.5</v>
      </c>
      <c r="Y6" s="39">
        <v>9.5</v>
      </c>
      <c r="Z6" s="39">
        <v>10</v>
      </c>
      <c r="AA6" s="39">
        <v>17</v>
      </c>
      <c r="AB6" s="39">
        <v>10.5</v>
      </c>
      <c r="AC6" s="39">
        <v>11.5</v>
      </c>
      <c r="AD6" s="39">
        <v>13.5</v>
      </c>
      <c r="AE6" s="39">
        <v>18</v>
      </c>
      <c r="AF6" s="39">
        <v>19</v>
      </c>
      <c r="AG6" s="68">
        <f t="shared" si="0"/>
        <v>11.387096774193548</v>
      </c>
      <c r="AH6" s="28">
        <v>1997</v>
      </c>
      <c r="AI6" s="39" t="s">
        <v>2</v>
      </c>
      <c r="AJ6" s="39"/>
    </row>
    <row r="7" spans="1:37">
      <c r="A7" s="29">
        <v>1998</v>
      </c>
      <c r="B7" s="39">
        <v>9</v>
      </c>
      <c r="C7" s="39">
        <v>8</v>
      </c>
      <c r="D7" s="39">
        <v>13.5</v>
      </c>
      <c r="E7" s="39">
        <v>14.5</v>
      </c>
      <c r="F7" s="39">
        <v>13.5</v>
      </c>
      <c r="G7" s="39">
        <v>17</v>
      </c>
      <c r="H7" s="39">
        <v>8.5</v>
      </c>
      <c r="I7" s="39">
        <v>9.5</v>
      </c>
      <c r="J7" s="39">
        <v>14</v>
      </c>
      <c r="K7" s="39">
        <v>13</v>
      </c>
      <c r="L7" s="39">
        <v>9</v>
      </c>
      <c r="M7" s="39">
        <v>13.5</v>
      </c>
      <c r="N7" s="39">
        <v>17</v>
      </c>
      <c r="O7" s="39">
        <v>17.5</v>
      </c>
      <c r="P7" s="39">
        <v>24.5</v>
      </c>
      <c r="Q7" s="39">
        <v>22</v>
      </c>
      <c r="R7" s="39">
        <v>12</v>
      </c>
      <c r="S7" s="39">
        <v>13</v>
      </c>
      <c r="T7" s="39">
        <v>8</v>
      </c>
      <c r="U7" s="39">
        <v>4</v>
      </c>
      <c r="V7" s="39">
        <v>6</v>
      </c>
      <c r="W7" s="39">
        <v>6</v>
      </c>
      <c r="X7" s="39">
        <v>11</v>
      </c>
      <c r="Y7" s="39">
        <v>11</v>
      </c>
      <c r="Z7" s="39">
        <v>16.5</v>
      </c>
      <c r="AA7" s="39">
        <v>16.5</v>
      </c>
      <c r="AB7" s="39">
        <v>10</v>
      </c>
      <c r="AC7" s="39">
        <v>16.5</v>
      </c>
      <c r="AD7" s="39">
        <v>17</v>
      </c>
      <c r="AE7" s="39">
        <v>16</v>
      </c>
      <c r="AF7" s="39">
        <v>10</v>
      </c>
      <c r="AG7" s="68">
        <f t="shared" si="0"/>
        <v>12.82258064516129</v>
      </c>
      <c r="AH7" s="28">
        <v>1998</v>
      </c>
      <c r="AI7" s="39" t="s">
        <v>3</v>
      </c>
      <c r="AJ7" s="39"/>
    </row>
    <row r="8" spans="1:37">
      <c r="A8" s="29">
        <v>1999</v>
      </c>
      <c r="B8" s="39">
        <v>5.5</v>
      </c>
      <c r="C8" s="39">
        <v>10</v>
      </c>
      <c r="D8" s="39">
        <v>11.5</v>
      </c>
      <c r="E8" s="39">
        <v>11.5</v>
      </c>
      <c r="F8" s="39">
        <v>14</v>
      </c>
      <c r="G8" s="39">
        <v>15</v>
      </c>
      <c r="H8" s="39">
        <v>9.5</v>
      </c>
      <c r="I8" s="39">
        <v>9.5</v>
      </c>
      <c r="J8" s="39">
        <v>8</v>
      </c>
      <c r="K8" s="39">
        <v>7.5</v>
      </c>
      <c r="L8" s="39">
        <v>9</v>
      </c>
      <c r="M8" s="39">
        <v>11.5</v>
      </c>
      <c r="N8" s="39">
        <v>12.5</v>
      </c>
      <c r="O8" s="39">
        <v>13</v>
      </c>
      <c r="P8" s="39">
        <v>17.5</v>
      </c>
      <c r="Q8" s="39">
        <v>8.5</v>
      </c>
      <c r="R8" s="39">
        <v>10.5</v>
      </c>
      <c r="S8" s="39">
        <v>15</v>
      </c>
      <c r="T8" s="39">
        <v>14</v>
      </c>
      <c r="U8" s="39">
        <v>24</v>
      </c>
      <c r="V8" s="39">
        <v>24</v>
      </c>
      <c r="W8" s="39">
        <v>14.5</v>
      </c>
      <c r="X8" s="39">
        <v>8</v>
      </c>
      <c r="Y8" s="39">
        <v>13</v>
      </c>
      <c r="Z8" s="39">
        <v>17</v>
      </c>
      <c r="AA8" s="39">
        <v>14</v>
      </c>
      <c r="AB8" s="39">
        <v>10</v>
      </c>
      <c r="AC8" s="39">
        <v>15</v>
      </c>
      <c r="AD8" s="39">
        <v>7</v>
      </c>
      <c r="AE8" s="39">
        <v>10</v>
      </c>
      <c r="AF8" s="39">
        <v>10.5</v>
      </c>
      <c r="AG8" s="68">
        <f t="shared" si="0"/>
        <v>12.274193548387096</v>
      </c>
      <c r="AH8" s="28">
        <v>1999</v>
      </c>
      <c r="AI8" s="39" t="s">
        <v>3</v>
      </c>
      <c r="AJ8" s="39"/>
    </row>
    <row r="9" spans="1:37">
      <c r="A9" s="29">
        <v>2000</v>
      </c>
      <c r="B9" s="39">
        <v>14</v>
      </c>
      <c r="C9" s="39">
        <v>13.5</v>
      </c>
      <c r="D9" s="39">
        <v>8</v>
      </c>
      <c r="E9" s="39">
        <v>11</v>
      </c>
      <c r="F9" s="39">
        <v>10</v>
      </c>
      <c r="G9" s="39">
        <v>14.5</v>
      </c>
      <c r="H9" s="39">
        <v>12</v>
      </c>
      <c r="I9" s="39">
        <v>12</v>
      </c>
      <c r="J9" s="39">
        <v>19</v>
      </c>
      <c r="K9" s="39">
        <v>11</v>
      </c>
      <c r="L9" s="39">
        <v>5.5</v>
      </c>
      <c r="M9" s="39">
        <v>7</v>
      </c>
      <c r="N9" s="39">
        <v>8</v>
      </c>
      <c r="O9" s="39">
        <v>18</v>
      </c>
      <c r="P9" s="39">
        <v>16</v>
      </c>
      <c r="Q9" s="39">
        <v>21</v>
      </c>
      <c r="R9" s="39">
        <v>26</v>
      </c>
      <c r="S9" s="39">
        <v>21</v>
      </c>
      <c r="T9" s="39">
        <v>18</v>
      </c>
      <c r="U9" s="39">
        <v>12</v>
      </c>
      <c r="V9" s="39">
        <v>19</v>
      </c>
      <c r="W9" s="39">
        <v>17.5</v>
      </c>
      <c r="X9" s="39">
        <v>13</v>
      </c>
      <c r="Y9" s="39">
        <v>14</v>
      </c>
      <c r="Z9" s="39">
        <v>12</v>
      </c>
      <c r="AA9" s="39">
        <v>12.5</v>
      </c>
      <c r="AB9" s="39">
        <v>16.5</v>
      </c>
      <c r="AC9" s="39">
        <v>16</v>
      </c>
      <c r="AD9" s="39">
        <v>11</v>
      </c>
      <c r="AE9" s="39">
        <v>9.5</v>
      </c>
      <c r="AF9" s="39">
        <v>18</v>
      </c>
      <c r="AG9" s="68">
        <f t="shared" si="0"/>
        <v>14.080645161290322</v>
      </c>
      <c r="AH9" s="28">
        <v>2000</v>
      </c>
      <c r="AI9" s="39" t="s">
        <v>3</v>
      </c>
      <c r="AJ9" s="39"/>
    </row>
    <row r="10" spans="1:37">
      <c r="A10" s="29">
        <v>2001</v>
      </c>
      <c r="B10" s="39">
        <v>12</v>
      </c>
      <c r="C10" s="39">
        <v>7</v>
      </c>
      <c r="D10" s="39">
        <v>8</v>
      </c>
      <c r="E10" s="39">
        <v>7</v>
      </c>
      <c r="F10" s="39">
        <v>7</v>
      </c>
      <c r="G10" s="39">
        <v>13</v>
      </c>
      <c r="H10" s="39">
        <v>19.5</v>
      </c>
      <c r="I10" s="39">
        <v>21.5</v>
      </c>
      <c r="J10" s="39">
        <v>15.5</v>
      </c>
      <c r="K10" s="39">
        <v>14.5</v>
      </c>
      <c r="L10" s="39">
        <v>10</v>
      </c>
      <c r="M10" s="39">
        <v>10</v>
      </c>
      <c r="N10" s="39">
        <v>8</v>
      </c>
      <c r="O10" s="39">
        <v>8</v>
      </c>
      <c r="P10" s="39">
        <v>14</v>
      </c>
      <c r="Q10" s="39">
        <v>18</v>
      </c>
      <c r="R10" s="39">
        <v>14</v>
      </c>
      <c r="S10" s="39">
        <v>12</v>
      </c>
      <c r="T10" s="39">
        <v>8</v>
      </c>
      <c r="U10" s="39">
        <v>7</v>
      </c>
      <c r="V10" s="39">
        <v>11</v>
      </c>
      <c r="W10" s="39">
        <v>8</v>
      </c>
      <c r="X10" s="39">
        <v>8.5</v>
      </c>
      <c r="Y10" s="39">
        <v>8</v>
      </c>
      <c r="Z10" s="39">
        <v>11</v>
      </c>
      <c r="AA10" s="39">
        <v>7.5</v>
      </c>
      <c r="AB10" s="39">
        <v>11</v>
      </c>
      <c r="AC10" s="39">
        <v>12</v>
      </c>
      <c r="AD10" s="39">
        <v>16.5</v>
      </c>
      <c r="AE10" s="39">
        <v>21</v>
      </c>
      <c r="AF10" s="39">
        <v>18</v>
      </c>
      <c r="AG10" s="68">
        <f t="shared" si="0"/>
        <v>11.82258064516129</v>
      </c>
      <c r="AH10" s="28">
        <v>2001</v>
      </c>
      <c r="AI10" s="39" t="s">
        <v>3</v>
      </c>
      <c r="AJ10" s="39"/>
    </row>
    <row r="11" spans="1:37">
      <c r="A11" s="29">
        <v>2002</v>
      </c>
      <c r="B11" s="39">
        <v>10</v>
      </c>
      <c r="C11" s="39">
        <v>16</v>
      </c>
      <c r="D11" s="39">
        <v>12.5</v>
      </c>
      <c r="E11" s="39">
        <v>9.5</v>
      </c>
      <c r="F11" s="39">
        <v>9.5</v>
      </c>
      <c r="G11" s="39">
        <v>13.5</v>
      </c>
      <c r="H11" s="39">
        <v>18.5</v>
      </c>
      <c r="I11" s="39">
        <v>11.5</v>
      </c>
      <c r="J11" s="39">
        <v>13</v>
      </c>
      <c r="K11" s="39">
        <v>20</v>
      </c>
      <c r="L11" s="39">
        <v>20.5</v>
      </c>
      <c r="M11" s="39">
        <v>23</v>
      </c>
      <c r="N11" s="39">
        <v>14</v>
      </c>
      <c r="O11" s="39">
        <v>20.5</v>
      </c>
      <c r="P11" s="39">
        <v>16</v>
      </c>
      <c r="Q11" s="39">
        <v>10</v>
      </c>
      <c r="R11" s="39">
        <v>8</v>
      </c>
      <c r="S11" s="39">
        <v>6</v>
      </c>
      <c r="T11" s="39">
        <v>15</v>
      </c>
      <c r="U11" s="39">
        <v>20.5</v>
      </c>
      <c r="V11" s="39">
        <v>23.5</v>
      </c>
      <c r="W11" s="39">
        <v>24</v>
      </c>
      <c r="X11" s="39">
        <v>26.5</v>
      </c>
      <c r="Y11" s="39">
        <v>20</v>
      </c>
      <c r="Z11" s="39">
        <v>11.5</v>
      </c>
      <c r="AA11" s="39">
        <v>18</v>
      </c>
      <c r="AB11" s="39">
        <v>16.5</v>
      </c>
      <c r="AC11" s="39">
        <v>22</v>
      </c>
      <c r="AD11" s="39">
        <v>22</v>
      </c>
      <c r="AE11" s="39">
        <v>23.5</v>
      </c>
      <c r="AF11" s="39">
        <v>13</v>
      </c>
      <c r="AG11" s="68">
        <f t="shared" si="0"/>
        <v>16.387096774193548</v>
      </c>
      <c r="AH11" s="28">
        <v>2002</v>
      </c>
      <c r="AI11" s="39" t="s">
        <v>40</v>
      </c>
      <c r="AJ11" s="39"/>
    </row>
    <row r="12" spans="1:37">
      <c r="A12" s="29">
        <v>2003</v>
      </c>
      <c r="B12" s="39">
        <v>9</v>
      </c>
      <c r="C12" s="39">
        <v>3</v>
      </c>
      <c r="D12" s="39">
        <v>10</v>
      </c>
      <c r="E12" s="39">
        <v>14</v>
      </c>
      <c r="F12" s="39">
        <v>14.5</v>
      </c>
      <c r="G12" s="39">
        <v>9</v>
      </c>
      <c r="H12" s="39">
        <v>10</v>
      </c>
      <c r="I12" s="39">
        <v>16</v>
      </c>
      <c r="J12" s="39">
        <v>10.5</v>
      </c>
      <c r="K12" s="39">
        <v>15.5</v>
      </c>
      <c r="L12" s="39">
        <v>16</v>
      </c>
      <c r="M12" s="39">
        <v>18</v>
      </c>
      <c r="N12" s="39">
        <v>18</v>
      </c>
      <c r="O12" s="39">
        <v>17.5</v>
      </c>
      <c r="P12" s="39">
        <v>9</v>
      </c>
      <c r="Q12" s="39">
        <v>12</v>
      </c>
      <c r="R12" s="39">
        <v>18</v>
      </c>
      <c r="S12" s="39">
        <v>18.5</v>
      </c>
      <c r="T12" s="39">
        <v>21</v>
      </c>
      <c r="U12" s="39">
        <v>22</v>
      </c>
      <c r="V12" s="39">
        <v>16</v>
      </c>
      <c r="W12" s="39">
        <v>11</v>
      </c>
      <c r="X12" s="39">
        <v>18.5</v>
      </c>
      <c r="Y12" s="39">
        <v>19.3</v>
      </c>
      <c r="Z12" s="39">
        <v>16</v>
      </c>
      <c r="AA12" s="39">
        <v>11</v>
      </c>
      <c r="AB12" s="39">
        <v>14</v>
      </c>
      <c r="AC12" s="39">
        <v>12</v>
      </c>
      <c r="AD12" s="39">
        <v>12.5</v>
      </c>
      <c r="AE12" s="39">
        <v>11</v>
      </c>
      <c r="AF12" s="39">
        <v>9.5</v>
      </c>
      <c r="AG12" s="68">
        <f t="shared" si="0"/>
        <v>13.945161290322581</v>
      </c>
      <c r="AH12" s="28">
        <v>2003</v>
      </c>
      <c r="AI12" s="39" t="s">
        <v>42</v>
      </c>
      <c r="AJ12" s="39"/>
    </row>
    <row r="13" spans="1:37">
      <c r="A13" s="29">
        <v>2004</v>
      </c>
      <c r="B13" s="39">
        <v>15</v>
      </c>
      <c r="C13" s="39">
        <v>10</v>
      </c>
      <c r="D13" s="39">
        <v>19</v>
      </c>
      <c r="E13" s="39">
        <v>15</v>
      </c>
      <c r="F13" s="39">
        <v>18</v>
      </c>
      <c r="G13" s="39">
        <v>25</v>
      </c>
      <c r="H13" s="39">
        <v>25</v>
      </c>
      <c r="I13" s="39">
        <v>24.5</v>
      </c>
      <c r="J13" s="39">
        <v>21.5</v>
      </c>
      <c r="K13" s="39">
        <v>11</v>
      </c>
      <c r="L13" s="39">
        <v>12</v>
      </c>
      <c r="M13" s="39">
        <v>10.5</v>
      </c>
      <c r="N13" s="39">
        <v>15.5</v>
      </c>
      <c r="O13" s="39">
        <v>11.5</v>
      </c>
      <c r="P13" s="39">
        <v>11.5</v>
      </c>
      <c r="Q13" s="39">
        <v>12</v>
      </c>
      <c r="R13" s="39">
        <v>11</v>
      </c>
      <c r="S13" s="39">
        <v>8.5</v>
      </c>
      <c r="T13" s="39">
        <v>8.5</v>
      </c>
      <c r="U13" s="39">
        <v>8</v>
      </c>
      <c r="V13" s="39">
        <v>8</v>
      </c>
      <c r="W13" s="39">
        <v>9</v>
      </c>
      <c r="X13" s="39">
        <v>9.5</v>
      </c>
      <c r="Y13" s="39">
        <v>12</v>
      </c>
      <c r="Z13" s="39">
        <v>13</v>
      </c>
      <c r="AA13" s="39">
        <v>13</v>
      </c>
      <c r="AB13" s="39">
        <v>11</v>
      </c>
      <c r="AC13" s="39">
        <v>12</v>
      </c>
      <c r="AD13" s="39">
        <v>12</v>
      </c>
      <c r="AE13" s="39">
        <v>17.5</v>
      </c>
      <c r="AF13" s="39">
        <v>19.5</v>
      </c>
      <c r="AG13" s="68">
        <f t="shared" si="0"/>
        <v>13.85483870967742</v>
      </c>
      <c r="AH13" s="28">
        <v>2004</v>
      </c>
      <c r="AI13" s="39" t="s">
        <v>47</v>
      </c>
      <c r="AJ13" s="39"/>
    </row>
    <row r="14" spans="1:37">
      <c r="A14" s="29">
        <v>2005</v>
      </c>
      <c r="B14" s="39">
        <v>10</v>
      </c>
      <c r="C14" s="39">
        <v>10</v>
      </c>
      <c r="D14" s="39">
        <v>4.5</v>
      </c>
      <c r="E14" s="39">
        <v>7.5</v>
      </c>
      <c r="F14" s="39">
        <v>8</v>
      </c>
      <c r="G14" s="39">
        <v>13</v>
      </c>
      <c r="H14" s="39">
        <v>10</v>
      </c>
      <c r="I14" s="39">
        <v>12.5</v>
      </c>
      <c r="J14" s="39">
        <v>12.5</v>
      </c>
      <c r="K14" s="39">
        <v>10.5</v>
      </c>
      <c r="L14" s="39">
        <v>11</v>
      </c>
      <c r="M14" s="39">
        <v>10</v>
      </c>
      <c r="N14" s="39">
        <v>9</v>
      </c>
      <c r="O14" s="39">
        <v>8</v>
      </c>
      <c r="P14" s="39">
        <v>8</v>
      </c>
      <c r="Q14" s="39">
        <v>8</v>
      </c>
      <c r="R14" s="39">
        <v>6.5</v>
      </c>
      <c r="S14" s="39">
        <v>10</v>
      </c>
      <c r="T14" s="39">
        <v>8.5</v>
      </c>
      <c r="U14" s="39">
        <v>15</v>
      </c>
      <c r="V14" s="39">
        <v>14.5</v>
      </c>
      <c r="W14" s="39">
        <v>17.5</v>
      </c>
      <c r="X14" s="39">
        <v>15</v>
      </c>
      <c r="Y14" s="39">
        <v>10</v>
      </c>
      <c r="Z14" s="39">
        <v>10.5</v>
      </c>
      <c r="AA14" s="39">
        <v>14.5</v>
      </c>
      <c r="AB14" s="39">
        <v>7</v>
      </c>
      <c r="AC14" s="39">
        <v>9.5</v>
      </c>
      <c r="AD14" s="39">
        <v>12</v>
      </c>
      <c r="AE14" s="39">
        <v>10</v>
      </c>
      <c r="AF14" s="39">
        <v>12</v>
      </c>
      <c r="AG14" s="68">
        <f t="shared" si="0"/>
        <v>10.483870967741936</v>
      </c>
      <c r="AH14" s="28">
        <v>2005</v>
      </c>
      <c r="AI14" s="39" t="s">
        <v>49</v>
      </c>
      <c r="AJ14" s="39"/>
    </row>
    <row r="15" spans="1:37">
      <c r="A15" s="29">
        <v>2006</v>
      </c>
      <c r="B15" s="39">
        <v>14</v>
      </c>
      <c r="C15" s="39">
        <v>14.5</v>
      </c>
      <c r="D15" s="39">
        <v>16</v>
      </c>
      <c r="E15" s="39">
        <v>21</v>
      </c>
      <c r="F15" s="39">
        <v>23</v>
      </c>
      <c r="G15" s="39">
        <v>22</v>
      </c>
      <c r="H15" s="39">
        <v>22.5</v>
      </c>
      <c r="I15" s="39">
        <v>21.5</v>
      </c>
      <c r="J15" s="39">
        <v>23</v>
      </c>
      <c r="K15" s="39">
        <v>19.5</v>
      </c>
      <c r="L15" s="39">
        <v>10</v>
      </c>
      <c r="M15" s="39">
        <v>9</v>
      </c>
      <c r="N15" s="39">
        <v>12</v>
      </c>
      <c r="O15" s="39">
        <v>10</v>
      </c>
      <c r="P15" s="39">
        <v>9.5</v>
      </c>
      <c r="Q15" s="39">
        <v>10</v>
      </c>
      <c r="R15" s="39">
        <v>9.5</v>
      </c>
      <c r="S15" s="39">
        <v>17</v>
      </c>
      <c r="T15" s="39">
        <v>15</v>
      </c>
      <c r="U15" s="39">
        <v>15.5</v>
      </c>
      <c r="V15" s="39">
        <v>18</v>
      </c>
      <c r="W15" s="39">
        <v>20</v>
      </c>
      <c r="X15" s="39">
        <v>14</v>
      </c>
      <c r="Y15" s="39">
        <v>8</v>
      </c>
      <c r="Z15" s="39">
        <v>10.5</v>
      </c>
      <c r="AA15" s="39">
        <v>9.5</v>
      </c>
      <c r="AB15" s="39">
        <v>12.5</v>
      </c>
      <c r="AC15" s="39">
        <v>18.5</v>
      </c>
      <c r="AD15" s="39">
        <v>11</v>
      </c>
      <c r="AE15" s="39">
        <v>10</v>
      </c>
      <c r="AF15" s="39">
        <v>12</v>
      </c>
      <c r="AG15" s="166">
        <f t="shared" si="0"/>
        <v>14.790322580645162</v>
      </c>
      <c r="AH15" s="28">
        <v>2006</v>
      </c>
      <c r="AI15" s="39" t="s">
        <v>51</v>
      </c>
      <c r="AJ15" s="39"/>
    </row>
    <row r="16" spans="1:37">
      <c r="A16" s="29">
        <v>2007</v>
      </c>
      <c r="B16" s="39">
        <v>7</v>
      </c>
      <c r="C16" s="39">
        <v>9</v>
      </c>
      <c r="D16" s="39">
        <v>7</v>
      </c>
      <c r="E16" s="39">
        <v>7.5</v>
      </c>
      <c r="F16" s="39">
        <v>12</v>
      </c>
      <c r="G16" s="39">
        <v>14</v>
      </c>
      <c r="H16" s="39">
        <v>15</v>
      </c>
      <c r="I16" s="39">
        <v>10.5</v>
      </c>
      <c r="J16" s="39">
        <v>6.5</v>
      </c>
      <c r="K16" s="39">
        <v>8</v>
      </c>
      <c r="L16" s="39">
        <v>15</v>
      </c>
      <c r="M16" s="39">
        <v>10.5</v>
      </c>
      <c r="N16" s="39">
        <v>9</v>
      </c>
      <c r="O16" s="39">
        <v>14</v>
      </c>
      <c r="P16" s="39">
        <v>7.5</v>
      </c>
      <c r="Q16" s="39">
        <v>7</v>
      </c>
      <c r="R16" s="39">
        <v>7.5</v>
      </c>
      <c r="S16" s="39">
        <v>13.5</v>
      </c>
      <c r="T16" s="39">
        <v>11.5</v>
      </c>
      <c r="U16" s="39">
        <v>11</v>
      </c>
      <c r="V16" s="39">
        <v>11</v>
      </c>
      <c r="W16" s="39">
        <v>19.5</v>
      </c>
      <c r="X16" s="39">
        <v>12.5</v>
      </c>
      <c r="Y16" s="39">
        <v>11</v>
      </c>
      <c r="Z16" s="39">
        <v>11</v>
      </c>
      <c r="AA16" s="39">
        <v>16</v>
      </c>
      <c r="AB16" s="39">
        <v>13</v>
      </c>
      <c r="AC16" s="39">
        <v>16.5</v>
      </c>
      <c r="AD16" s="39">
        <v>19</v>
      </c>
      <c r="AE16" s="39">
        <v>23</v>
      </c>
      <c r="AF16" s="39">
        <v>23.5</v>
      </c>
      <c r="AG16" s="68">
        <f t="shared" si="0"/>
        <v>12.225806451612904</v>
      </c>
      <c r="AH16" s="28">
        <v>2007</v>
      </c>
      <c r="AI16" s="39" t="s">
        <v>57</v>
      </c>
      <c r="AJ16" s="39"/>
      <c r="AK16" s="11">
        <f>AVERAGE(AG2:AG16)</f>
        <v>12.979139784946232</v>
      </c>
    </row>
    <row r="17" spans="1:37">
      <c r="A17" s="29">
        <v>2008</v>
      </c>
      <c r="B17" s="39">
        <v>16</v>
      </c>
      <c r="C17" s="39">
        <v>18</v>
      </c>
      <c r="D17" s="39">
        <v>11.5</v>
      </c>
      <c r="E17" s="39">
        <v>8.5</v>
      </c>
      <c r="F17" s="39">
        <v>15.5</v>
      </c>
      <c r="G17" s="39">
        <v>8</v>
      </c>
      <c r="H17" s="39">
        <v>9.5</v>
      </c>
      <c r="I17" s="39">
        <v>16</v>
      </c>
      <c r="J17" s="39">
        <v>11.5</v>
      </c>
      <c r="K17" s="39">
        <v>14</v>
      </c>
      <c r="L17" s="39">
        <v>9.5</v>
      </c>
      <c r="M17" s="39">
        <v>5</v>
      </c>
      <c r="N17" s="39">
        <v>3.5</v>
      </c>
      <c r="O17" s="39">
        <v>5.5</v>
      </c>
      <c r="P17" s="39">
        <v>6.5</v>
      </c>
      <c r="Q17" s="39">
        <v>9</v>
      </c>
      <c r="R17" s="39">
        <v>10</v>
      </c>
      <c r="S17" s="39">
        <v>8.5</v>
      </c>
      <c r="T17" s="39">
        <v>8.5</v>
      </c>
      <c r="U17" s="39">
        <v>10.5</v>
      </c>
      <c r="V17" s="39">
        <v>12</v>
      </c>
      <c r="W17" s="39">
        <v>9.5</v>
      </c>
      <c r="X17" s="39">
        <v>17</v>
      </c>
      <c r="Y17" s="39">
        <v>20</v>
      </c>
      <c r="Z17" s="39">
        <v>15</v>
      </c>
      <c r="AA17" s="39">
        <v>12</v>
      </c>
      <c r="AB17" s="39">
        <v>10.5</v>
      </c>
      <c r="AC17" s="39">
        <v>11.5</v>
      </c>
      <c r="AD17" s="39">
        <v>21</v>
      </c>
      <c r="AE17" s="39">
        <v>27</v>
      </c>
      <c r="AF17" s="39">
        <v>22.5</v>
      </c>
      <c r="AG17" s="68">
        <f t="shared" si="0"/>
        <v>12.35483870967742</v>
      </c>
      <c r="AH17" s="28">
        <v>2008</v>
      </c>
      <c r="AI17" s="39" t="s">
        <v>57</v>
      </c>
      <c r="AJ17" s="39"/>
    </row>
    <row r="18" spans="1:37">
      <c r="A18" s="29">
        <v>2009</v>
      </c>
      <c r="B18" s="39">
        <v>21</v>
      </c>
      <c r="C18" s="39">
        <v>9</v>
      </c>
      <c r="D18" s="39">
        <v>7.5</v>
      </c>
      <c r="E18" s="39">
        <v>10</v>
      </c>
      <c r="F18" s="39">
        <v>7.5</v>
      </c>
      <c r="G18" s="39">
        <v>10</v>
      </c>
      <c r="H18" s="39">
        <v>11.5</v>
      </c>
      <c r="I18" s="39">
        <v>12.5</v>
      </c>
      <c r="J18" s="39">
        <v>15</v>
      </c>
      <c r="K18" s="39">
        <v>8.5</v>
      </c>
      <c r="L18" s="39">
        <v>10.5</v>
      </c>
      <c r="M18" s="39">
        <v>7.5</v>
      </c>
      <c r="N18" s="39">
        <v>8.5</v>
      </c>
      <c r="O18" s="39">
        <v>15</v>
      </c>
      <c r="P18" s="39">
        <v>16.5</v>
      </c>
      <c r="Q18" s="39">
        <v>18.5</v>
      </c>
      <c r="R18" s="39">
        <v>18.5</v>
      </c>
      <c r="S18" s="39">
        <v>18.5</v>
      </c>
      <c r="T18" s="39">
        <v>16</v>
      </c>
      <c r="U18" s="39">
        <v>17.5</v>
      </c>
      <c r="V18" s="39">
        <v>19.5</v>
      </c>
      <c r="W18" s="39">
        <v>19.5</v>
      </c>
      <c r="X18" s="39">
        <v>13</v>
      </c>
      <c r="Y18" s="39">
        <v>17.5</v>
      </c>
      <c r="Z18" s="39">
        <v>12.5</v>
      </c>
      <c r="AA18" s="39">
        <v>9.5</v>
      </c>
      <c r="AB18" s="39">
        <v>6</v>
      </c>
      <c r="AC18" s="39">
        <v>10</v>
      </c>
      <c r="AD18" s="39">
        <v>10.5</v>
      </c>
      <c r="AE18" s="39">
        <v>23.5</v>
      </c>
      <c r="AF18" s="39">
        <v>20.5</v>
      </c>
      <c r="AG18" s="68">
        <f t="shared" si="0"/>
        <v>13.596774193548388</v>
      </c>
      <c r="AH18" s="28">
        <v>2009</v>
      </c>
      <c r="AI18" s="39" t="s">
        <v>3</v>
      </c>
      <c r="AJ18" s="39"/>
    </row>
    <row r="19" spans="1:37">
      <c r="A19" s="29">
        <v>2010</v>
      </c>
      <c r="B19" s="39">
        <v>4</v>
      </c>
      <c r="C19" s="39">
        <v>2.5</v>
      </c>
      <c r="D19" s="39">
        <v>3.5</v>
      </c>
      <c r="E19" s="39">
        <v>8</v>
      </c>
      <c r="F19" s="39">
        <v>5.5</v>
      </c>
      <c r="G19" s="39">
        <v>9.5</v>
      </c>
      <c r="H19" s="39">
        <v>15</v>
      </c>
      <c r="I19" s="39">
        <v>7.5</v>
      </c>
      <c r="J19" s="39">
        <v>8.5</v>
      </c>
      <c r="K19" s="39">
        <v>4.5</v>
      </c>
      <c r="L19" s="39">
        <v>8.5</v>
      </c>
      <c r="M19" s="39">
        <v>12</v>
      </c>
      <c r="N19" s="39">
        <v>8.5</v>
      </c>
      <c r="O19" s="39">
        <v>12</v>
      </c>
      <c r="P19" s="39">
        <v>18.5</v>
      </c>
      <c r="Q19" s="39">
        <v>20.5</v>
      </c>
      <c r="R19" s="39">
        <v>10.5</v>
      </c>
      <c r="S19" s="39">
        <v>13</v>
      </c>
      <c r="T19" s="39">
        <v>20</v>
      </c>
      <c r="U19" s="39">
        <v>14</v>
      </c>
      <c r="V19" s="39">
        <v>19</v>
      </c>
      <c r="W19" s="39">
        <v>11.5</v>
      </c>
      <c r="X19" s="39">
        <v>9.5</v>
      </c>
      <c r="Y19" s="39">
        <v>9</v>
      </c>
      <c r="Z19" s="39">
        <v>10</v>
      </c>
      <c r="AA19" s="39">
        <v>8.5</v>
      </c>
      <c r="AB19" s="39">
        <v>16</v>
      </c>
      <c r="AC19" s="39">
        <v>13</v>
      </c>
      <c r="AD19" s="39">
        <v>14.5</v>
      </c>
      <c r="AE19" s="39">
        <v>11.5</v>
      </c>
      <c r="AF19" s="39">
        <v>11.5</v>
      </c>
      <c r="AG19" s="68">
        <f t="shared" si="0"/>
        <v>10.96774193548387</v>
      </c>
      <c r="AH19" s="28">
        <v>2010</v>
      </c>
      <c r="AI19" s="39" t="s">
        <v>63</v>
      </c>
      <c r="AJ19" s="39"/>
    </row>
    <row r="20" spans="1:37">
      <c r="A20" s="29">
        <v>2011</v>
      </c>
      <c r="B20" s="39">
        <v>11.5</v>
      </c>
      <c r="C20" s="39">
        <v>10</v>
      </c>
      <c r="D20" s="39">
        <v>9.5</v>
      </c>
      <c r="E20" s="39">
        <v>9</v>
      </c>
      <c r="F20" s="39">
        <v>4.5</v>
      </c>
      <c r="G20" s="39">
        <v>8</v>
      </c>
      <c r="H20" s="39">
        <v>16</v>
      </c>
      <c r="I20" s="39">
        <v>21.5</v>
      </c>
      <c r="J20" s="39">
        <v>22</v>
      </c>
      <c r="K20" s="39">
        <v>23</v>
      </c>
      <c r="L20" s="39">
        <v>23</v>
      </c>
      <c r="M20" s="39">
        <v>13.5</v>
      </c>
      <c r="N20" s="39">
        <v>12.5</v>
      </c>
      <c r="O20" s="39">
        <v>15</v>
      </c>
      <c r="P20" s="39">
        <v>9</v>
      </c>
      <c r="Q20" s="39">
        <v>9</v>
      </c>
      <c r="R20" s="39">
        <v>10</v>
      </c>
      <c r="S20" s="39">
        <v>11.5</v>
      </c>
      <c r="T20" s="39">
        <v>16.5</v>
      </c>
      <c r="U20" s="39">
        <v>11.5</v>
      </c>
      <c r="V20" s="39">
        <v>14</v>
      </c>
      <c r="W20" s="39">
        <v>15.5</v>
      </c>
      <c r="X20" s="39">
        <v>15</v>
      </c>
      <c r="Y20" s="39">
        <v>15.5</v>
      </c>
      <c r="Z20" s="39">
        <v>9</v>
      </c>
      <c r="AA20" s="39">
        <v>12</v>
      </c>
      <c r="AB20" s="39">
        <v>10</v>
      </c>
      <c r="AC20" s="39">
        <v>13</v>
      </c>
      <c r="AD20" s="39">
        <v>9</v>
      </c>
      <c r="AE20" s="39">
        <v>10</v>
      </c>
      <c r="AF20" s="39">
        <v>10.5</v>
      </c>
      <c r="AG20" s="68">
        <f t="shared" si="0"/>
        <v>12.903225806451612</v>
      </c>
      <c r="AH20" s="28">
        <v>2011</v>
      </c>
      <c r="AI20" s="39" t="s">
        <v>67</v>
      </c>
      <c r="AJ20" s="39"/>
    </row>
    <row r="21" spans="1:37">
      <c r="A21" s="72">
        <v>2012</v>
      </c>
      <c r="B21" s="85">
        <v>8.5</v>
      </c>
      <c r="C21" s="85">
        <v>5</v>
      </c>
      <c r="D21" s="85">
        <v>5</v>
      </c>
      <c r="E21" s="85">
        <v>4</v>
      </c>
      <c r="F21" s="85">
        <v>6</v>
      </c>
      <c r="G21" s="85">
        <v>6</v>
      </c>
      <c r="H21" s="85">
        <v>4</v>
      </c>
      <c r="I21" s="85">
        <v>10</v>
      </c>
      <c r="J21" s="85">
        <v>13</v>
      </c>
      <c r="K21" s="85">
        <v>7.5</v>
      </c>
      <c r="L21" s="85">
        <v>12</v>
      </c>
      <c r="M21" s="85">
        <v>6</v>
      </c>
      <c r="N21" s="85">
        <v>9.5</v>
      </c>
      <c r="O21" s="85">
        <v>14</v>
      </c>
      <c r="P21" s="85">
        <v>14</v>
      </c>
      <c r="Q21" s="85">
        <v>13.5</v>
      </c>
      <c r="R21" s="85">
        <v>8</v>
      </c>
      <c r="S21" s="85">
        <v>6</v>
      </c>
      <c r="T21" s="85">
        <v>7.5</v>
      </c>
      <c r="U21" s="85">
        <v>7.5</v>
      </c>
      <c r="V21" s="85">
        <v>13</v>
      </c>
      <c r="W21" s="85">
        <v>16</v>
      </c>
      <c r="X21" s="85">
        <v>20</v>
      </c>
      <c r="Y21" s="85">
        <v>21.5</v>
      </c>
      <c r="Z21" s="85">
        <v>13.5</v>
      </c>
      <c r="AA21" s="85">
        <v>14</v>
      </c>
      <c r="AB21" s="85">
        <v>22</v>
      </c>
      <c r="AC21" s="85">
        <v>7</v>
      </c>
      <c r="AD21" s="85">
        <v>6.5</v>
      </c>
      <c r="AE21" s="85">
        <v>6.5</v>
      </c>
      <c r="AF21" s="85">
        <v>5</v>
      </c>
      <c r="AG21" s="130">
        <f t="shared" si="0"/>
        <v>10.064516129032258</v>
      </c>
      <c r="AH21" s="86">
        <v>2012</v>
      </c>
      <c r="AI21" s="65" t="s">
        <v>63</v>
      </c>
      <c r="AJ21" s="39"/>
    </row>
    <row r="22" spans="1:37">
      <c r="A22" s="107">
        <v>2013</v>
      </c>
      <c r="B22" s="101">
        <v>6.5</v>
      </c>
      <c r="C22" s="101">
        <v>3</v>
      </c>
      <c r="D22" s="101">
        <v>6</v>
      </c>
      <c r="E22" s="101">
        <v>8</v>
      </c>
      <c r="F22" s="85">
        <v>7</v>
      </c>
      <c r="G22" s="85">
        <v>14</v>
      </c>
      <c r="H22" s="85">
        <v>8.5</v>
      </c>
      <c r="I22" s="85">
        <v>15</v>
      </c>
      <c r="J22" s="85">
        <v>10</v>
      </c>
      <c r="K22" s="85">
        <v>10</v>
      </c>
      <c r="L22" s="85">
        <v>13.5</v>
      </c>
      <c r="M22" s="85">
        <v>16</v>
      </c>
      <c r="N22" s="85">
        <v>15</v>
      </c>
      <c r="O22" s="85">
        <v>7</v>
      </c>
      <c r="P22" s="85">
        <v>15</v>
      </c>
      <c r="Q22" s="85">
        <v>17.5</v>
      </c>
      <c r="R22" s="85">
        <v>22.5</v>
      </c>
      <c r="S22" s="85">
        <v>26</v>
      </c>
      <c r="T22" s="85">
        <v>27.5</v>
      </c>
      <c r="U22" s="85">
        <v>23.5</v>
      </c>
      <c r="V22" s="85">
        <v>16.5</v>
      </c>
      <c r="W22" s="85">
        <v>11</v>
      </c>
      <c r="X22" s="85">
        <v>15.5</v>
      </c>
      <c r="Y22" s="85">
        <v>10</v>
      </c>
      <c r="Z22" s="85">
        <v>9.5</v>
      </c>
      <c r="AA22" s="85">
        <v>22</v>
      </c>
      <c r="AB22" s="85">
        <v>19.5</v>
      </c>
      <c r="AC22" s="85">
        <v>22.5</v>
      </c>
      <c r="AD22" s="85">
        <v>26</v>
      </c>
      <c r="AE22" s="85">
        <v>27</v>
      </c>
      <c r="AF22" s="167">
        <v>29</v>
      </c>
      <c r="AG22" s="130">
        <f t="shared" si="0"/>
        <v>15.483870967741936</v>
      </c>
      <c r="AH22" s="103">
        <v>2013</v>
      </c>
      <c r="AI22" s="85" t="s">
        <v>3</v>
      </c>
      <c r="AJ22" s="120"/>
    </row>
    <row r="23" spans="1:37">
      <c r="A23" s="40">
        <v>2014</v>
      </c>
      <c r="B23" s="58">
        <v>4</v>
      </c>
      <c r="C23" s="58">
        <v>3.5</v>
      </c>
      <c r="D23" s="58">
        <v>3</v>
      </c>
      <c r="E23" s="39">
        <v>5.5</v>
      </c>
      <c r="F23" s="39">
        <v>9</v>
      </c>
      <c r="G23" s="39">
        <v>9.5</v>
      </c>
      <c r="H23" s="39">
        <v>6.5</v>
      </c>
      <c r="I23" s="39">
        <v>10</v>
      </c>
      <c r="J23" s="39">
        <v>7.5</v>
      </c>
      <c r="K23" s="39">
        <v>11</v>
      </c>
      <c r="L23" s="39">
        <v>13</v>
      </c>
      <c r="M23" s="39">
        <v>13.5</v>
      </c>
      <c r="N23" s="39">
        <v>9</v>
      </c>
      <c r="O23" s="39">
        <v>4</v>
      </c>
      <c r="P23" s="39">
        <v>11</v>
      </c>
      <c r="Q23" s="39">
        <v>9.5</v>
      </c>
      <c r="R23" s="39">
        <v>12</v>
      </c>
      <c r="S23" s="39">
        <v>20</v>
      </c>
      <c r="T23" s="39">
        <v>23</v>
      </c>
      <c r="U23" s="39">
        <v>19</v>
      </c>
      <c r="V23" s="39">
        <v>24</v>
      </c>
      <c r="W23" s="39">
        <v>21</v>
      </c>
      <c r="X23" s="39">
        <v>21</v>
      </c>
      <c r="Y23" s="39">
        <v>10.5</v>
      </c>
      <c r="Z23" s="39">
        <v>11</v>
      </c>
      <c r="AA23" s="39">
        <v>11.5</v>
      </c>
      <c r="AB23" s="39">
        <v>16</v>
      </c>
      <c r="AC23" s="39">
        <v>18.5</v>
      </c>
      <c r="AD23" s="39">
        <v>22</v>
      </c>
      <c r="AE23" s="39">
        <v>18</v>
      </c>
      <c r="AF23" s="109">
        <v>9</v>
      </c>
      <c r="AG23" s="68">
        <f t="shared" si="0"/>
        <v>12.451612903225806</v>
      </c>
      <c r="AH23" s="59">
        <v>2014</v>
      </c>
      <c r="AI23" s="39" t="s">
        <v>40</v>
      </c>
      <c r="AJ23" s="39"/>
    </row>
    <row r="24" spans="1:37">
      <c r="A24" s="40">
        <v>2015</v>
      </c>
      <c r="B24" s="101">
        <v>5</v>
      </c>
      <c r="C24" s="101">
        <v>8</v>
      </c>
      <c r="D24" s="101">
        <v>5</v>
      </c>
      <c r="E24" s="101">
        <v>10</v>
      </c>
      <c r="F24" s="101">
        <v>13</v>
      </c>
      <c r="G24" s="85">
        <v>11</v>
      </c>
      <c r="H24" s="111">
        <v>15.5</v>
      </c>
      <c r="I24" s="85">
        <v>6</v>
      </c>
      <c r="J24" s="85">
        <v>8</v>
      </c>
      <c r="K24" s="85">
        <v>8.5</v>
      </c>
      <c r="L24" s="85">
        <v>9</v>
      </c>
      <c r="M24" s="85">
        <v>10</v>
      </c>
      <c r="N24" s="85">
        <v>10</v>
      </c>
      <c r="O24" s="85">
        <v>7.5</v>
      </c>
      <c r="P24" s="85">
        <v>7.5</v>
      </c>
      <c r="Q24" s="85">
        <v>15</v>
      </c>
      <c r="R24" s="85">
        <v>7.5</v>
      </c>
      <c r="S24" s="85">
        <v>12.5</v>
      </c>
      <c r="T24" s="85">
        <v>13</v>
      </c>
      <c r="U24" s="85">
        <v>12</v>
      </c>
      <c r="V24" s="85">
        <v>10.5</v>
      </c>
      <c r="W24" s="85">
        <v>8.5</v>
      </c>
      <c r="X24" s="85">
        <v>7</v>
      </c>
      <c r="Y24" s="85">
        <v>11</v>
      </c>
      <c r="Z24" s="85">
        <v>10</v>
      </c>
      <c r="AA24" s="85">
        <v>12.5</v>
      </c>
      <c r="AB24" s="85">
        <v>8</v>
      </c>
      <c r="AC24" s="85">
        <v>8.5</v>
      </c>
      <c r="AD24" s="85">
        <v>14</v>
      </c>
      <c r="AE24" s="85">
        <v>15.5</v>
      </c>
      <c r="AF24" s="111">
        <v>13.5</v>
      </c>
      <c r="AG24" s="130">
        <f t="shared" si="0"/>
        <v>10.096774193548388</v>
      </c>
      <c r="AH24" s="103">
        <v>2015</v>
      </c>
      <c r="AI24" s="65" t="s">
        <v>63</v>
      </c>
      <c r="AJ24" s="120"/>
    </row>
    <row r="25" spans="1:37">
      <c r="A25" s="40">
        <v>2016</v>
      </c>
      <c r="B25" s="109">
        <v>10</v>
      </c>
      <c r="C25" s="112">
        <v>14.5</v>
      </c>
      <c r="D25" s="112">
        <v>17.5</v>
      </c>
      <c r="E25" s="109">
        <v>12.5</v>
      </c>
      <c r="F25" s="109">
        <v>14</v>
      </c>
      <c r="G25" s="109">
        <v>17</v>
      </c>
      <c r="H25" s="109">
        <v>16</v>
      </c>
      <c r="I25" s="109">
        <v>15</v>
      </c>
      <c r="J25" s="109">
        <v>17</v>
      </c>
      <c r="K25" s="109">
        <v>10</v>
      </c>
      <c r="L25" s="109">
        <v>14</v>
      </c>
      <c r="M25" s="109">
        <v>6.5</v>
      </c>
      <c r="N25" s="109">
        <v>6.5</v>
      </c>
      <c r="O25" s="109">
        <v>10</v>
      </c>
      <c r="P25" s="109">
        <v>10</v>
      </c>
      <c r="Q25" s="109">
        <v>9.5</v>
      </c>
      <c r="R25" s="109">
        <v>5.5</v>
      </c>
      <c r="S25" s="109">
        <v>8.5</v>
      </c>
      <c r="T25" s="109">
        <v>7</v>
      </c>
      <c r="U25" s="109">
        <v>13</v>
      </c>
      <c r="V25" s="109">
        <v>12.5</v>
      </c>
      <c r="W25" s="109">
        <v>20.5</v>
      </c>
      <c r="X25" s="109">
        <v>9.5</v>
      </c>
      <c r="Y25" s="109">
        <v>10.5</v>
      </c>
      <c r="Z25" s="109">
        <v>11</v>
      </c>
      <c r="AA25" s="109">
        <v>18.5</v>
      </c>
      <c r="AB25" s="109">
        <v>21</v>
      </c>
      <c r="AC25" s="109">
        <v>21.5</v>
      </c>
      <c r="AD25" s="109">
        <v>21</v>
      </c>
      <c r="AE25" s="109">
        <v>24</v>
      </c>
      <c r="AF25" s="109">
        <v>24.5</v>
      </c>
      <c r="AG25" s="68">
        <f t="shared" si="0"/>
        <v>13.82258064516129</v>
      </c>
      <c r="AH25" s="59">
        <v>2016</v>
      </c>
      <c r="AI25" s="115" t="s">
        <v>49</v>
      </c>
      <c r="AJ25" s="114"/>
    </row>
    <row r="26" spans="1:37">
      <c r="A26" s="40">
        <v>2017</v>
      </c>
      <c r="B26" s="39">
        <v>7</v>
      </c>
      <c r="C26" s="39">
        <v>9</v>
      </c>
      <c r="D26" s="109">
        <v>11.5</v>
      </c>
      <c r="E26" s="109">
        <v>11</v>
      </c>
      <c r="F26" s="109">
        <v>11.5</v>
      </c>
      <c r="G26" s="39">
        <v>8.5</v>
      </c>
      <c r="H26" s="39">
        <v>6.5</v>
      </c>
      <c r="I26" s="39">
        <v>5.5</v>
      </c>
      <c r="J26" s="39">
        <v>5.5</v>
      </c>
      <c r="K26" s="39">
        <v>7</v>
      </c>
      <c r="L26" s="109">
        <v>8</v>
      </c>
      <c r="M26" s="109">
        <v>11.5</v>
      </c>
      <c r="N26" s="109">
        <v>14.5</v>
      </c>
      <c r="O26" s="109">
        <v>12</v>
      </c>
      <c r="P26" s="109">
        <v>12</v>
      </c>
      <c r="Q26" s="109">
        <v>17.5</v>
      </c>
      <c r="R26" s="109">
        <v>15.5</v>
      </c>
      <c r="S26" s="109">
        <v>11.5</v>
      </c>
      <c r="T26" s="109">
        <v>11.5</v>
      </c>
      <c r="U26" s="109">
        <v>16.5</v>
      </c>
      <c r="V26" s="109">
        <v>13</v>
      </c>
      <c r="W26" s="109">
        <v>8.5</v>
      </c>
      <c r="X26" s="109">
        <v>9.5</v>
      </c>
      <c r="Y26" s="109">
        <v>11.5</v>
      </c>
      <c r="Z26" s="109">
        <v>9.5</v>
      </c>
      <c r="AA26" s="109">
        <v>12.5</v>
      </c>
      <c r="AB26" s="109">
        <v>10.5</v>
      </c>
      <c r="AC26" s="109">
        <v>11.5</v>
      </c>
      <c r="AD26" s="109">
        <v>14</v>
      </c>
      <c r="AE26" s="109">
        <v>15.5</v>
      </c>
      <c r="AF26" s="109">
        <v>7</v>
      </c>
      <c r="AG26" s="68">
        <f t="shared" ref="AG26:AG31" si="1">AVERAGE(B26:AF26)</f>
        <v>10.85483870967742</v>
      </c>
      <c r="AH26" s="59">
        <v>2017</v>
      </c>
      <c r="AI26" s="87" t="s">
        <v>63</v>
      </c>
      <c r="AJ26" s="114"/>
    </row>
    <row r="27" spans="1:37">
      <c r="A27" s="40">
        <v>2018</v>
      </c>
      <c r="B27" s="109">
        <v>7</v>
      </c>
      <c r="C27" s="109">
        <v>13.5</v>
      </c>
      <c r="D27" s="109">
        <v>12</v>
      </c>
      <c r="E27" s="109">
        <v>13</v>
      </c>
      <c r="F27" s="109">
        <v>12.5</v>
      </c>
      <c r="G27" s="109">
        <v>12.5</v>
      </c>
      <c r="H27" s="109">
        <v>8.5</v>
      </c>
      <c r="I27" s="109">
        <v>18</v>
      </c>
      <c r="J27" s="109">
        <v>24</v>
      </c>
      <c r="K27" s="109">
        <v>24</v>
      </c>
      <c r="L27" s="109">
        <v>8</v>
      </c>
      <c r="M27" s="109">
        <v>19</v>
      </c>
      <c r="N27" s="109">
        <v>22.5</v>
      </c>
      <c r="O27" s="109">
        <v>25.5</v>
      </c>
      <c r="P27" s="109">
        <v>24.5</v>
      </c>
      <c r="Q27" s="109">
        <v>9.5</v>
      </c>
      <c r="R27" s="109">
        <v>13.5</v>
      </c>
      <c r="S27" s="109">
        <v>13.5</v>
      </c>
      <c r="T27" s="109">
        <v>13</v>
      </c>
      <c r="U27" s="109">
        <v>23</v>
      </c>
      <c r="V27" s="109">
        <v>19.5</v>
      </c>
      <c r="W27" s="109">
        <v>12.5</v>
      </c>
      <c r="X27" s="109">
        <v>17</v>
      </c>
      <c r="Y27" s="109">
        <v>23</v>
      </c>
      <c r="Z27" s="109">
        <v>22</v>
      </c>
      <c r="AA27" s="109">
        <v>16</v>
      </c>
      <c r="AB27" s="109">
        <v>23</v>
      </c>
      <c r="AC27" s="153">
        <v>29</v>
      </c>
      <c r="AD27" s="109">
        <v>17.5</v>
      </c>
      <c r="AE27" s="109">
        <v>22.5</v>
      </c>
      <c r="AF27" s="153">
        <v>29</v>
      </c>
      <c r="AG27" s="165">
        <f t="shared" si="1"/>
        <v>17.677419354838708</v>
      </c>
      <c r="AH27" s="59">
        <v>2018</v>
      </c>
      <c r="AI27" s="58" t="s">
        <v>57</v>
      </c>
      <c r="AJ27" s="85"/>
    </row>
    <row r="28" spans="1:37">
      <c r="A28" s="40">
        <v>2019</v>
      </c>
      <c r="B28" s="109">
        <v>6.5</v>
      </c>
      <c r="C28" s="109">
        <v>4.5</v>
      </c>
      <c r="D28" s="109">
        <v>5.5</v>
      </c>
      <c r="E28" s="109">
        <v>6</v>
      </c>
      <c r="F28" s="109">
        <v>5</v>
      </c>
      <c r="G28" s="109">
        <v>6</v>
      </c>
      <c r="H28" s="109">
        <v>3.5</v>
      </c>
      <c r="I28" s="109">
        <v>3.5</v>
      </c>
      <c r="J28" s="109">
        <v>10</v>
      </c>
      <c r="K28" s="109">
        <v>10</v>
      </c>
      <c r="L28" s="109">
        <v>6.5</v>
      </c>
      <c r="M28" s="109">
        <v>7</v>
      </c>
      <c r="N28" s="109">
        <v>6</v>
      </c>
      <c r="O28" s="109">
        <v>6.5</v>
      </c>
      <c r="P28" s="109">
        <v>10</v>
      </c>
      <c r="Q28" s="109">
        <v>17</v>
      </c>
      <c r="R28" s="109">
        <v>23</v>
      </c>
      <c r="S28" s="109">
        <v>23.5</v>
      </c>
      <c r="T28" s="109">
        <v>13.5</v>
      </c>
      <c r="U28" s="109">
        <v>17.5</v>
      </c>
      <c r="V28" s="109">
        <v>25</v>
      </c>
      <c r="W28" s="109">
        <v>24.5</v>
      </c>
      <c r="X28" s="109">
        <v>9.5</v>
      </c>
      <c r="Y28" s="109">
        <v>16</v>
      </c>
      <c r="Z28" s="109">
        <v>10</v>
      </c>
      <c r="AA28" s="109">
        <v>9.5</v>
      </c>
      <c r="AB28" s="109">
        <v>5</v>
      </c>
      <c r="AC28" s="109">
        <v>11</v>
      </c>
      <c r="AD28" s="109">
        <v>5</v>
      </c>
      <c r="AE28" s="109">
        <v>8.5</v>
      </c>
      <c r="AF28" s="109">
        <v>9</v>
      </c>
      <c r="AG28" s="68">
        <f t="shared" si="1"/>
        <v>10.451612903225806</v>
      </c>
      <c r="AH28" s="59">
        <v>2019</v>
      </c>
      <c r="AI28" s="129" t="s">
        <v>81</v>
      </c>
      <c r="AJ28" s="114"/>
    </row>
    <row r="29" spans="1:37">
      <c r="A29" s="40">
        <v>2020</v>
      </c>
      <c r="B29" s="109">
        <v>7</v>
      </c>
      <c r="C29" s="109">
        <v>7</v>
      </c>
      <c r="D29" s="109">
        <v>5</v>
      </c>
      <c r="E29" s="109">
        <v>6</v>
      </c>
      <c r="F29" s="109">
        <v>5.5</v>
      </c>
      <c r="G29" s="109">
        <v>5</v>
      </c>
      <c r="H29" s="109">
        <v>5</v>
      </c>
      <c r="I29" s="109">
        <v>5</v>
      </c>
      <c r="J29" s="109">
        <v>6</v>
      </c>
      <c r="K29" s="109">
        <v>5.5</v>
      </c>
      <c r="L29" s="109">
        <v>5</v>
      </c>
      <c r="M29" s="109">
        <v>4.5</v>
      </c>
      <c r="N29" s="109">
        <v>2</v>
      </c>
      <c r="O29" s="109">
        <v>3.5</v>
      </c>
      <c r="P29" s="109">
        <v>2.5</v>
      </c>
      <c r="Q29" s="109">
        <v>4.5</v>
      </c>
      <c r="R29" s="109">
        <v>9</v>
      </c>
      <c r="S29" s="109">
        <v>6.5</v>
      </c>
      <c r="T29" s="109">
        <v>7</v>
      </c>
      <c r="U29" s="109">
        <v>9</v>
      </c>
      <c r="V29" s="109">
        <v>15</v>
      </c>
      <c r="W29" s="109">
        <v>18.5</v>
      </c>
      <c r="X29" s="109">
        <v>14.5</v>
      </c>
      <c r="Y29" s="109">
        <v>11.5</v>
      </c>
      <c r="Z29" s="109">
        <v>12</v>
      </c>
      <c r="AA29" s="109">
        <v>16.5</v>
      </c>
      <c r="AB29" s="109">
        <v>10</v>
      </c>
      <c r="AC29" s="109">
        <v>8.5</v>
      </c>
      <c r="AD29" s="109">
        <v>9</v>
      </c>
      <c r="AE29" s="109">
        <v>18</v>
      </c>
      <c r="AF29" s="109">
        <v>24</v>
      </c>
      <c r="AG29" s="68">
        <f t="shared" si="1"/>
        <v>8.6451612903225801</v>
      </c>
      <c r="AH29" s="59">
        <v>2020</v>
      </c>
      <c r="AI29" s="129" t="s">
        <v>89</v>
      </c>
      <c r="AJ29" s="114"/>
    </row>
    <row r="30" spans="1:37">
      <c r="A30" s="40">
        <v>2021</v>
      </c>
      <c r="B30" s="109">
        <v>4</v>
      </c>
      <c r="C30" s="109">
        <v>5</v>
      </c>
      <c r="D30" s="109">
        <v>8.5</v>
      </c>
      <c r="E30" s="109">
        <v>4</v>
      </c>
      <c r="F30" s="109">
        <v>8.5</v>
      </c>
      <c r="G30" s="109">
        <v>8.5</v>
      </c>
      <c r="H30" s="109">
        <v>6</v>
      </c>
      <c r="I30" s="109">
        <v>3</v>
      </c>
      <c r="J30" s="109">
        <v>10.5</v>
      </c>
      <c r="K30" s="109">
        <v>15.5</v>
      </c>
      <c r="L30" s="109">
        <v>18.5</v>
      </c>
      <c r="M30" s="109">
        <v>15.5</v>
      </c>
      <c r="N30" s="109">
        <v>9</v>
      </c>
      <c r="O30" s="109">
        <v>19</v>
      </c>
      <c r="P30" s="109">
        <v>13.5</v>
      </c>
      <c r="Q30" s="109">
        <v>14</v>
      </c>
      <c r="R30" s="109">
        <v>14.5</v>
      </c>
      <c r="S30" s="109">
        <v>10</v>
      </c>
      <c r="T30" s="109">
        <v>14</v>
      </c>
      <c r="U30" s="109">
        <v>11.5</v>
      </c>
      <c r="V30" s="109">
        <v>15.5</v>
      </c>
      <c r="W30" s="109">
        <v>16</v>
      </c>
      <c r="X30" s="109">
        <v>14.5</v>
      </c>
      <c r="Y30" s="109">
        <v>19.5</v>
      </c>
      <c r="Z30" s="109">
        <v>18.5</v>
      </c>
      <c r="AA30" s="109">
        <v>19</v>
      </c>
      <c r="AB30" s="109">
        <v>18</v>
      </c>
      <c r="AC30" s="109">
        <v>13</v>
      </c>
      <c r="AD30" s="109">
        <v>14</v>
      </c>
      <c r="AE30" s="109">
        <v>20.5</v>
      </c>
      <c r="AF30" s="109">
        <v>17.5</v>
      </c>
      <c r="AG30" s="68">
        <f t="shared" si="1"/>
        <v>12.870967741935484</v>
      </c>
      <c r="AH30" s="59">
        <v>2021</v>
      </c>
      <c r="AI30" s="129" t="s">
        <v>57</v>
      </c>
      <c r="AJ30" s="114"/>
    </row>
    <row r="31" spans="1:37">
      <c r="A31" s="40">
        <v>2022</v>
      </c>
      <c r="B31" s="109">
        <v>7</v>
      </c>
      <c r="C31" s="109">
        <v>4</v>
      </c>
      <c r="D31" s="109">
        <v>4.5</v>
      </c>
      <c r="E31" s="109">
        <v>6</v>
      </c>
      <c r="F31" s="109">
        <v>10.5</v>
      </c>
      <c r="G31" s="109">
        <v>11.5</v>
      </c>
      <c r="H31" s="109">
        <v>3</v>
      </c>
      <c r="I31" s="109">
        <v>6.5</v>
      </c>
      <c r="J31" s="109">
        <v>7.5</v>
      </c>
      <c r="K31" s="109">
        <v>15.5</v>
      </c>
      <c r="L31" s="109">
        <v>15</v>
      </c>
      <c r="M31" s="109">
        <v>10.5</v>
      </c>
      <c r="N31" s="109">
        <v>10</v>
      </c>
      <c r="O31" s="109">
        <v>6</v>
      </c>
      <c r="P31" s="109">
        <v>7.5</v>
      </c>
      <c r="Q31" s="109">
        <v>5</v>
      </c>
      <c r="R31" s="109">
        <v>11.5</v>
      </c>
      <c r="S31" s="109">
        <v>16</v>
      </c>
      <c r="T31" s="109">
        <v>16</v>
      </c>
      <c r="U31" s="109">
        <v>19.5</v>
      </c>
      <c r="V31" s="109">
        <v>19</v>
      </c>
      <c r="W31" s="109">
        <v>15.5</v>
      </c>
      <c r="X31" s="109">
        <v>21.5</v>
      </c>
      <c r="Y31" s="109">
        <v>18.5</v>
      </c>
      <c r="Z31" s="109">
        <v>18</v>
      </c>
      <c r="AA31" s="109">
        <v>18</v>
      </c>
      <c r="AB31" s="109">
        <v>9.5</v>
      </c>
      <c r="AC31" s="109">
        <v>8</v>
      </c>
      <c r="AD31" s="109">
        <v>11</v>
      </c>
      <c r="AE31" s="109">
        <v>19.5</v>
      </c>
      <c r="AF31" s="109">
        <v>18.5</v>
      </c>
      <c r="AG31" s="68">
        <f t="shared" si="1"/>
        <v>11.935483870967742</v>
      </c>
      <c r="AH31" s="59">
        <v>2022</v>
      </c>
      <c r="AI31" s="129" t="s">
        <v>49</v>
      </c>
      <c r="AJ31" s="114"/>
      <c r="AK31" s="11">
        <f>AVERAGE(AG17:AG31)</f>
        <v>12.278494623655915</v>
      </c>
    </row>
    <row r="32" spans="1:37">
      <c r="A32" s="40">
        <v>2023</v>
      </c>
      <c r="B32" s="109">
        <v>5.5</v>
      </c>
      <c r="C32" s="109">
        <v>7</v>
      </c>
      <c r="D32" s="109">
        <v>5</v>
      </c>
      <c r="E32" s="109">
        <v>3</v>
      </c>
      <c r="F32" s="109">
        <v>9.5</v>
      </c>
      <c r="G32" s="109">
        <v>12.5</v>
      </c>
      <c r="H32" s="109">
        <v>12</v>
      </c>
      <c r="I32" s="109">
        <v>16.5</v>
      </c>
      <c r="J32" s="109">
        <v>17.5</v>
      </c>
      <c r="K32" s="109">
        <v>18</v>
      </c>
      <c r="L32" s="109">
        <v>17.5</v>
      </c>
      <c r="M32" s="109">
        <v>15</v>
      </c>
      <c r="N32" s="109">
        <v>18</v>
      </c>
      <c r="O32" s="109">
        <v>20.5</v>
      </c>
      <c r="P32" s="109">
        <v>19</v>
      </c>
      <c r="Q32" s="109">
        <v>8.5</v>
      </c>
      <c r="R32" s="109">
        <v>6</v>
      </c>
      <c r="S32" s="109">
        <v>11</v>
      </c>
      <c r="T32" s="109">
        <v>16.5</v>
      </c>
      <c r="U32" s="109">
        <v>17</v>
      </c>
      <c r="V32" s="109">
        <v>17</v>
      </c>
      <c r="W32" s="109">
        <v>24</v>
      </c>
      <c r="X32" s="109">
        <v>8.5</v>
      </c>
      <c r="Y32" s="109">
        <v>11</v>
      </c>
      <c r="Z32" s="109">
        <v>6</v>
      </c>
      <c r="AA32" s="109">
        <v>5</v>
      </c>
      <c r="AB32" s="109">
        <v>9.5</v>
      </c>
      <c r="AC32" s="109">
        <v>7</v>
      </c>
      <c r="AD32" s="109">
        <v>7</v>
      </c>
      <c r="AE32" s="109">
        <v>10.5</v>
      </c>
      <c r="AF32" s="109">
        <v>7.5</v>
      </c>
      <c r="AG32" s="68">
        <f t="shared" ref="AG32:AG33" si="2">AVERAGE(B32:AF32)</f>
        <v>11.887096774193548</v>
      </c>
      <c r="AH32" s="59">
        <v>2023</v>
      </c>
      <c r="AI32" s="164" t="s">
        <v>89</v>
      </c>
      <c r="AJ32" s="114"/>
    </row>
    <row r="33" spans="1:37">
      <c r="A33" s="40">
        <v>2024</v>
      </c>
      <c r="B33" s="109">
        <v>21</v>
      </c>
      <c r="C33" s="109">
        <v>22</v>
      </c>
      <c r="D33" s="109">
        <v>22.5</v>
      </c>
      <c r="E33" s="109">
        <v>21</v>
      </c>
      <c r="F33" s="109">
        <v>18.5</v>
      </c>
      <c r="G33" s="109">
        <v>12.5</v>
      </c>
      <c r="H33" s="109">
        <v>14.5</v>
      </c>
      <c r="I33" s="109">
        <v>6.5</v>
      </c>
      <c r="J33" s="109">
        <v>9</v>
      </c>
      <c r="K33" s="109">
        <v>8.5</v>
      </c>
      <c r="L33" s="109">
        <v>13</v>
      </c>
      <c r="M33" s="109">
        <v>14.5</v>
      </c>
      <c r="N33" s="109">
        <v>25</v>
      </c>
      <c r="O33" s="109">
        <v>24.5</v>
      </c>
      <c r="P33" s="109">
        <v>22</v>
      </c>
      <c r="Q33" s="109">
        <v>28</v>
      </c>
      <c r="R33" s="109">
        <v>26.5</v>
      </c>
      <c r="S33" s="109">
        <v>19</v>
      </c>
      <c r="T33" s="109">
        <v>8.5</v>
      </c>
      <c r="U33" s="109">
        <v>15</v>
      </c>
      <c r="V33" s="109">
        <v>24.5</v>
      </c>
      <c r="W33" s="109">
        <v>27.5</v>
      </c>
      <c r="X33" s="109">
        <v>28</v>
      </c>
      <c r="Y33" s="109">
        <v>27.5</v>
      </c>
      <c r="Z33" s="109">
        <v>27.5</v>
      </c>
      <c r="AA33" s="109">
        <v>28</v>
      </c>
      <c r="AB33" s="109">
        <v>24.5</v>
      </c>
      <c r="AC33" s="109">
        <v>18.5</v>
      </c>
      <c r="AD33" s="109">
        <v>28</v>
      </c>
      <c r="AE33" s="109">
        <v>24.5</v>
      </c>
      <c r="AF33" s="109">
        <v>21.5</v>
      </c>
      <c r="AG33" s="68">
        <f t="shared" si="2"/>
        <v>20.387096774193548</v>
      </c>
      <c r="AH33" s="59">
        <v>2024</v>
      </c>
    </row>
    <row r="34" spans="1:37">
      <c r="AJ34" s="80" t="s">
        <v>64</v>
      </c>
      <c r="AK34" s="108">
        <f>AVERAGE(AG2:AG31)</f>
        <v>12.628817204301074</v>
      </c>
    </row>
  </sheetData>
  <phoneticPr fontId="8" type="noConversion"/>
  <pageMargins left="0.78740157499999996" right="0.78740157499999996" top="0.984251969" bottom="0.984251969" header="0.5" footer="0.5"/>
  <pageSetup paperSize="9" orientation="portrait" horizont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11"/>
  <dimension ref="A1:AH36"/>
  <sheetViews>
    <sheetView topLeftCell="N1" workbookViewId="0">
      <selection activeCell="AN37" sqref="AN37"/>
    </sheetView>
  </sheetViews>
  <sheetFormatPr baseColWidth="10" defaultColWidth="6.5703125" defaultRowHeight="12.75"/>
  <cols>
    <col min="1" max="1" width="6.5703125" customWidth="1"/>
    <col min="2" max="31" width="4.7109375" customWidth="1"/>
    <col min="32" max="32" width="12.140625" customWidth="1"/>
    <col min="33" max="33" width="6.5703125" customWidth="1"/>
    <col min="34" max="34" width="12.85546875" customWidth="1"/>
  </cols>
  <sheetData>
    <row r="1" spans="1:34" ht="23.25" customHeight="1">
      <c r="J1" s="118" t="s">
        <v>23</v>
      </c>
    </row>
    <row r="2" spans="1:34" s="1" customFormat="1">
      <c r="A2" s="29"/>
      <c r="B2" s="53">
        <v>1</v>
      </c>
      <c r="C2" s="53">
        <v>2</v>
      </c>
      <c r="D2" s="53">
        <v>3</v>
      </c>
      <c r="E2" s="53">
        <v>4</v>
      </c>
      <c r="F2" s="53">
        <v>5</v>
      </c>
      <c r="G2" s="53">
        <v>6</v>
      </c>
      <c r="H2" s="53">
        <v>7</v>
      </c>
      <c r="I2" s="53">
        <v>8</v>
      </c>
      <c r="J2" s="53">
        <v>9</v>
      </c>
      <c r="K2" s="53">
        <v>10</v>
      </c>
      <c r="L2" s="53">
        <v>11</v>
      </c>
      <c r="M2" s="53">
        <v>12</v>
      </c>
      <c r="N2" s="53">
        <v>13</v>
      </c>
      <c r="O2" s="53">
        <v>14</v>
      </c>
      <c r="P2" s="53">
        <v>15</v>
      </c>
      <c r="Q2" s="53">
        <v>16</v>
      </c>
      <c r="R2" s="53">
        <v>17</v>
      </c>
      <c r="S2" s="53">
        <v>18</v>
      </c>
      <c r="T2" s="53">
        <v>19</v>
      </c>
      <c r="U2" s="53">
        <v>20</v>
      </c>
      <c r="V2" s="53">
        <v>21</v>
      </c>
      <c r="W2" s="53">
        <v>22</v>
      </c>
      <c r="X2" s="53">
        <v>23</v>
      </c>
      <c r="Y2" s="53">
        <v>24</v>
      </c>
      <c r="Z2" s="53">
        <v>25</v>
      </c>
      <c r="AA2" s="53">
        <v>26</v>
      </c>
      <c r="AB2" s="53">
        <v>27</v>
      </c>
      <c r="AC2" s="53">
        <v>28</v>
      </c>
      <c r="AD2" s="53">
        <v>29</v>
      </c>
      <c r="AE2" s="53">
        <v>30</v>
      </c>
      <c r="AF2" s="54" t="s">
        <v>56</v>
      </c>
      <c r="AG2" s="61"/>
      <c r="AH2" s="88"/>
    </row>
    <row r="3" spans="1:34">
      <c r="A3" s="29">
        <v>1993</v>
      </c>
      <c r="B3" s="39">
        <v>12</v>
      </c>
      <c r="C3" s="39">
        <v>10.5</v>
      </c>
      <c r="D3" s="39">
        <v>10.5</v>
      </c>
      <c r="E3" s="39">
        <v>17</v>
      </c>
      <c r="F3" s="39">
        <v>13</v>
      </c>
      <c r="G3" s="39">
        <v>12</v>
      </c>
      <c r="H3" s="39">
        <v>11.5</v>
      </c>
      <c r="I3" s="39">
        <v>13</v>
      </c>
      <c r="J3" s="39">
        <v>17.5</v>
      </c>
      <c r="K3" s="39">
        <v>18</v>
      </c>
      <c r="L3" s="39">
        <v>20.5</v>
      </c>
      <c r="M3" s="39">
        <v>10</v>
      </c>
      <c r="N3" s="39">
        <v>10</v>
      </c>
      <c r="O3" s="39">
        <v>7</v>
      </c>
      <c r="P3" s="39">
        <v>9.5</v>
      </c>
      <c r="Q3" s="39">
        <v>14</v>
      </c>
      <c r="R3" s="39">
        <v>10</v>
      </c>
      <c r="S3" s="39">
        <v>10</v>
      </c>
      <c r="T3" s="39">
        <v>12.5</v>
      </c>
      <c r="U3" s="39">
        <v>15</v>
      </c>
      <c r="V3" s="39">
        <v>12.5</v>
      </c>
      <c r="W3" s="39">
        <v>13</v>
      </c>
      <c r="X3" s="39">
        <v>12</v>
      </c>
      <c r="Y3" s="39">
        <v>12</v>
      </c>
      <c r="Z3" s="39">
        <v>20</v>
      </c>
      <c r="AA3" s="39">
        <v>20.5</v>
      </c>
      <c r="AB3" s="39">
        <v>22</v>
      </c>
      <c r="AC3" s="39">
        <v>13</v>
      </c>
      <c r="AD3" s="39">
        <v>19.5</v>
      </c>
      <c r="AE3" s="39">
        <v>24.5</v>
      </c>
      <c r="AF3" s="78">
        <f t="shared" ref="AF3:AF23" si="0">AVERAGE( B3:AE3)</f>
        <v>14.083333333333334</v>
      </c>
      <c r="AG3" s="61">
        <v>1993</v>
      </c>
      <c r="AH3" s="89"/>
    </row>
    <row r="4" spans="1:34">
      <c r="A4" s="29">
        <v>1994</v>
      </c>
      <c r="B4" s="39">
        <v>11</v>
      </c>
      <c r="C4" s="39">
        <v>12</v>
      </c>
      <c r="D4" s="39">
        <v>17.5</v>
      </c>
      <c r="E4" s="39">
        <v>23.5</v>
      </c>
      <c r="F4" s="39">
        <v>12.5</v>
      </c>
      <c r="G4" s="39">
        <v>11</v>
      </c>
      <c r="H4" s="39">
        <v>13</v>
      </c>
      <c r="I4" s="39">
        <v>14</v>
      </c>
      <c r="J4" s="39">
        <v>12</v>
      </c>
      <c r="K4" s="39">
        <v>13</v>
      </c>
      <c r="L4" s="39">
        <v>11</v>
      </c>
      <c r="M4" s="39">
        <v>11</v>
      </c>
      <c r="N4" s="39">
        <v>10</v>
      </c>
      <c r="O4" s="39">
        <v>11</v>
      </c>
      <c r="P4" s="39">
        <v>10</v>
      </c>
      <c r="Q4" s="39">
        <v>8</v>
      </c>
      <c r="R4" s="39">
        <v>9</v>
      </c>
      <c r="S4" s="39">
        <v>16.5</v>
      </c>
      <c r="T4" s="39">
        <v>15.5</v>
      </c>
      <c r="U4" s="39">
        <v>12</v>
      </c>
      <c r="V4" s="39">
        <v>18</v>
      </c>
      <c r="W4" s="39">
        <v>9</v>
      </c>
      <c r="X4" s="39">
        <v>10</v>
      </c>
      <c r="Y4" s="39">
        <v>10</v>
      </c>
      <c r="Z4" s="39">
        <v>11</v>
      </c>
      <c r="AA4" s="39">
        <v>16</v>
      </c>
      <c r="AB4" s="39">
        <v>14</v>
      </c>
      <c r="AC4" s="39">
        <v>12</v>
      </c>
      <c r="AD4" s="39">
        <v>13.5</v>
      </c>
      <c r="AE4" s="39">
        <v>15</v>
      </c>
      <c r="AF4" s="78">
        <f>AVERAGE( B4:AE4)</f>
        <v>12.733333333333333</v>
      </c>
      <c r="AG4" s="61">
        <v>1994</v>
      </c>
      <c r="AH4" s="89"/>
    </row>
    <row r="5" spans="1:34">
      <c r="A5" s="29">
        <v>1995</v>
      </c>
      <c r="B5" s="39">
        <v>16.5</v>
      </c>
      <c r="C5" s="39">
        <v>19.5</v>
      </c>
      <c r="D5" s="39">
        <v>10</v>
      </c>
      <c r="E5" s="39">
        <v>13</v>
      </c>
      <c r="F5" s="39">
        <v>14</v>
      </c>
      <c r="G5" s="39">
        <v>12.5</v>
      </c>
      <c r="H5" s="39">
        <v>19.5</v>
      </c>
      <c r="I5" s="39">
        <v>23</v>
      </c>
      <c r="J5" s="39">
        <v>10.5</v>
      </c>
      <c r="K5" s="39">
        <v>8</v>
      </c>
      <c r="L5" s="39">
        <v>12</v>
      </c>
      <c r="M5" s="39">
        <v>14</v>
      </c>
      <c r="N5" s="39">
        <v>18.5</v>
      </c>
      <c r="O5" s="39">
        <v>21</v>
      </c>
      <c r="P5" s="39">
        <v>17</v>
      </c>
      <c r="Q5" s="39">
        <v>15</v>
      </c>
      <c r="R5" s="39">
        <v>20</v>
      </c>
      <c r="S5" s="39">
        <v>15.5</v>
      </c>
      <c r="T5" s="39">
        <v>10</v>
      </c>
      <c r="U5" s="39">
        <v>22</v>
      </c>
      <c r="V5" s="39">
        <v>14</v>
      </c>
      <c r="W5" s="39">
        <v>11</v>
      </c>
      <c r="X5" s="39">
        <v>12.5</v>
      </c>
      <c r="Y5" s="39">
        <v>13.5</v>
      </c>
      <c r="Z5" s="39">
        <v>16.5</v>
      </c>
      <c r="AA5" s="39">
        <v>17</v>
      </c>
      <c r="AB5" s="39">
        <v>16</v>
      </c>
      <c r="AC5" s="39">
        <v>10</v>
      </c>
      <c r="AD5" s="39">
        <v>7</v>
      </c>
      <c r="AE5" s="39">
        <v>7.5</v>
      </c>
      <c r="AF5" s="78">
        <f t="shared" si="0"/>
        <v>14.55</v>
      </c>
      <c r="AG5" s="61">
        <v>1995</v>
      </c>
      <c r="AH5" s="89"/>
    </row>
    <row r="6" spans="1:34">
      <c r="A6" s="29">
        <v>1996</v>
      </c>
      <c r="B6" s="39">
        <v>21</v>
      </c>
      <c r="C6" s="39">
        <v>21.5</v>
      </c>
      <c r="D6" s="39">
        <v>16</v>
      </c>
      <c r="E6" s="39">
        <v>22</v>
      </c>
      <c r="F6" s="39">
        <v>13</v>
      </c>
      <c r="G6" s="39">
        <v>13</v>
      </c>
      <c r="H6" s="39">
        <v>12</v>
      </c>
      <c r="I6" s="39">
        <v>21</v>
      </c>
      <c r="J6" s="39">
        <v>15</v>
      </c>
      <c r="K6" s="39">
        <v>20</v>
      </c>
      <c r="L6" s="39">
        <v>12.5</v>
      </c>
      <c r="M6" s="39">
        <v>11</v>
      </c>
      <c r="N6" s="39">
        <v>9</v>
      </c>
      <c r="O6" s="39">
        <v>11</v>
      </c>
      <c r="P6" s="39">
        <v>11</v>
      </c>
      <c r="Q6" s="39">
        <v>16</v>
      </c>
      <c r="R6" s="39">
        <v>22</v>
      </c>
      <c r="S6" s="39">
        <v>14</v>
      </c>
      <c r="T6" s="39">
        <v>14</v>
      </c>
      <c r="U6" s="39">
        <v>16</v>
      </c>
      <c r="V6" s="39">
        <v>19.5</v>
      </c>
      <c r="W6" s="39">
        <v>16</v>
      </c>
      <c r="X6" s="39">
        <v>12</v>
      </c>
      <c r="Y6" s="39">
        <v>15</v>
      </c>
      <c r="Z6" s="39">
        <v>19</v>
      </c>
      <c r="AA6" s="39">
        <v>18</v>
      </c>
      <c r="AB6" s="39">
        <v>14</v>
      </c>
      <c r="AC6" s="39">
        <v>15</v>
      </c>
      <c r="AD6" s="39">
        <v>23</v>
      </c>
      <c r="AE6" s="39">
        <v>16.5</v>
      </c>
      <c r="AF6" s="78">
        <f t="shared" si="0"/>
        <v>15.966666666666667</v>
      </c>
      <c r="AG6" s="61">
        <v>1996</v>
      </c>
      <c r="AH6" s="89"/>
    </row>
    <row r="7" spans="1:34">
      <c r="A7" s="29">
        <v>1997</v>
      </c>
      <c r="B7" s="39">
        <v>14</v>
      </c>
      <c r="C7" s="39">
        <v>15</v>
      </c>
      <c r="D7" s="39">
        <v>11</v>
      </c>
      <c r="E7" s="39">
        <v>16</v>
      </c>
      <c r="F7" s="39">
        <v>19</v>
      </c>
      <c r="G7" s="39">
        <v>23</v>
      </c>
      <c r="H7" s="39">
        <v>23</v>
      </c>
      <c r="I7" s="39">
        <v>28</v>
      </c>
      <c r="J7" s="39">
        <v>15</v>
      </c>
      <c r="K7" s="39">
        <v>12</v>
      </c>
      <c r="L7" s="39">
        <v>20</v>
      </c>
      <c r="M7" s="39">
        <v>26.5</v>
      </c>
      <c r="N7" s="39">
        <v>25</v>
      </c>
      <c r="O7" s="39">
        <v>21</v>
      </c>
      <c r="P7" s="39">
        <v>14</v>
      </c>
      <c r="Q7" s="39">
        <v>12</v>
      </c>
      <c r="R7" s="39">
        <v>15</v>
      </c>
      <c r="S7" s="39">
        <v>21.5</v>
      </c>
      <c r="T7" s="39">
        <v>22</v>
      </c>
      <c r="U7" s="39">
        <v>16.5</v>
      </c>
      <c r="V7" s="39">
        <v>23</v>
      </c>
      <c r="W7" s="39">
        <v>19.5</v>
      </c>
      <c r="X7" s="39">
        <v>15</v>
      </c>
      <c r="Y7" s="39">
        <v>11</v>
      </c>
      <c r="Z7" s="39">
        <v>12</v>
      </c>
      <c r="AA7" s="39">
        <v>17</v>
      </c>
      <c r="AB7" s="39">
        <v>22</v>
      </c>
      <c r="AC7" s="39">
        <v>25</v>
      </c>
      <c r="AD7" s="39">
        <v>17</v>
      </c>
      <c r="AE7" s="39">
        <v>25</v>
      </c>
      <c r="AF7" s="78">
        <f t="shared" si="0"/>
        <v>18.533333333333335</v>
      </c>
      <c r="AG7" s="61">
        <v>1997</v>
      </c>
      <c r="AH7" s="89"/>
    </row>
    <row r="8" spans="1:34">
      <c r="A8" s="29">
        <v>1998</v>
      </c>
      <c r="B8" s="39">
        <v>10.5</v>
      </c>
      <c r="C8" s="39">
        <v>14</v>
      </c>
      <c r="D8" s="39">
        <v>16</v>
      </c>
      <c r="E8" s="39">
        <v>13</v>
      </c>
      <c r="F8" s="39">
        <v>11</v>
      </c>
      <c r="G8" s="39">
        <v>14</v>
      </c>
      <c r="H8" s="39">
        <v>16</v>
      </c>
      <c r="I8" s="39">
        <v>12.5</v>
      </c>
      <c r="J8" s="39">
        <v>13.5</v>
      </c>
      <c r="K8" s="39">
        <v>19.5</v>
      </c>
      <c r="L8" s="39">
        <v>17</v>
      </c>
      <c r="M8" s="39">
        <v>14.5</v>
      </c>
      <c r="N8" s="39">
        <v>8</v>
      </c>
      <c r="O8" s="39">
        <v>17</v>
      </c>
      <c r="P8" s="39">
        <v>22</v>
      </c>
      <c r="Q8" s="39">
        <v>16.5</v>
      </c>
      <c r="R8" s="39">
        <v>12</v>
      </c>
      <c r="S8" s="39">
        <v>11</v>
      </c>
      <c r="T8" s="39">
        <v>11</v>
      </c>
      <c r="U8" s="39">
        <v>15</v>
      </c>
      <c r="V8" s="39">
        <v>20</v>
      </c>
      <c r="W8" s="39">
        <v>21</v>
      </c>
      <c r="X8" s="39">
        <v>19</v>
      </c>
      <c r="Y8" s="39">
        <v>22.5</v>
      </c>
      <c r="Z8" s="39">
        <v>21.5</v>
      </c>
      <c r="AA8" s="39">
        <v>23</v>
      </c>
      <c r="AB8" s="39">
        <v>19</v>
      </c>
      <c r="AC8" s="39">
        <v>24</v>
      </c>
      <c r="AD8" s="39">
        <v>22</v>
      </c>
      <c r="AE8" s="39">
        <v>24</v>
      </c>
      <c r="AF8" s="78">
        <f t="shared" si="0"/>
        <v>16.666666666666668</v>
      </c>
      <c r="AG8" s="61">
        <v>1998</v>
      </c>
      <c r="AH8" s="89"/>
    </row>
    <row r="9" spans="1:34">
      <c r="A9" s="29">
        <v>1999</v>
      </c>
      <c r="B9" s="39">
        <v>11</v>
      </c>
      <c r="C9" s="39">
        <v>10.5</v>
      </c>
      <c r="D9" s="39">
        <v>15</v>
      </c>
      <c r="E9" s="39">
        <v>14</v>
      </c>
      <c r="F9" s="39">
        <v>12</v>
      </c>
      <c r="G9" s="39">
        <v>11</v>
      </c>
      <c r="H9" s="39">
        <v>20.5</v>
      </c>
      <c r="I9" s="39">
        <v>22</v>
      </c>
      <c r="J9" s="39">
        <v>23.5</v>
      </c>
      <c r="K9" s="39">
        <v>20.5</v>
      </c>
      <c r="L9" s="39">
        <v>20</v>
      </c>
      <c r="M9" s="39">
        <v>27</v>
      </c>
      <c r="N9" s="39">
        <v>28</v>
      </c>
      <c r="O9" s="39">
        <v>15</v>
      </c>
      <c r="P9" s="39">
        <v>18</v>
      </c>
      <c r="Q9" s="39">
        <v>23</v>
      </c>
      <c r="R9" s="39">
        <v>10</v>
      </c>
      <c r="S9" s="39">
        <v>15.5</v>
      </c>
      <c r="T9" s="39">
        <v>13.5</v>
      </c>
      <c r="U9" s="39">
        <v>16</v>
      </c>
      <c r="V9" s="39">
        <v>11</v>
      </c>
      <c r="W9" s="39">
        <v>12.5</v>
      </c>
      <c r="X9" s="39">
        <v>14</v>
      </c>
      <c r="Y9" s="39">
        <v>10.5</v>
      </c>
      <c r="Z9" s="39">
        <v>18</v>
      </c>
      <c r="AA9" s="39">
        <v>24.5</v>
      </c>
      <c r="AB9" s="39">
        <v>22</v>
      </c>
      <c r="AC9" s="39">
        <v>25</v>
      </c>
      <c r="AD9" s="39">
        <v>24</v>
      </c>
      <c r="AE9" s="39">
        <v>21</v>
      </c>
      <c r="AF9" s="78">
        <f t="shared" si="0"/>
        <v>17.616666666666667</v>
      </c>
      <c r="AG9" s="61">
        <v>1999</v>
      </c>
      <c r="AH9" s="89"/>
    </row>
    <row r="10" spans="1:34">
      <c r="A10" s="29">
        <v>2000</v>
      </c>
      <c r="B10" s="39">
        <v>12</v>
      </c>
      <c r="C10" s="39">
        <v>12</v>
      </c>
      <c r="D10" s="39">
        <v>11.5</v>
      </c>
      <c r="E10" s="39">
        <v>8.5</v>
      </c>
      <c r="F10" s="39">
        <v>10</v>
      </c>
      <c r="G10" s="39">
        <v>18</v>
      </c>
      <c r="H10" s="39">
        <v>17.5</v>
      </c>
      <c r="I10" s="39">
        <v>14</v>
      </c>
      <c r="J10" s="39">
        <v>15</v>
      </c>
      <c r="K10" s="39">
        <v>19</v>
      </c>
      <c r="L10" s="39">
        <v>20</v>
      </c>
      <c r="M10" s="39">
        <v>14</v>
      </c>
      <c r="N10" s="39">
        <v>11</v>
      </c>
      <c r="O10" s="39">
        <v>9</v>
      </c>
      <c r="P10" s="39">
        <v>11</v>
      </c>
      <c r="Q10" s="39">
        <v>11</v>
      </c>
      <c r="R10" s="39">
        <v>10</v>
      </c>
      <c r="S10" s="39">
        <v>11</v>
      </c>
      <c r="T10" s="39">
        <v>13</v>
      </c>
      <c r="U10" s="39">
        <v>14</v>
      </c>
      <c r="V10" s="39">
        <v>18</v>
      </c>
      <c r="W10" s="39">
        <v>18</v>
      </c>
      <c r="X10" s="39">
        <v>15</v>
      </c>
      <c r="Y10" s="39">
        <v>13.5</v>
      </c>
      <c r="Z10" s="39">
        <v>14</v>
      </c>
      <c r="AA10" s="39">
        <v>12</v>
      </c>
      <c r="AB10" s="39">
        <v>10</v>
      </c>
      <c r="AC10" s="39">
        <v>14</v>
      </c>
      <c r="AD10" s="39">
        <v>15</v>
      </c>
      <c r="AE10" s="39">
        <v>27</v>
      </c>
      <c r="AF10" s="78">
        <f t="shared" si="0"/>
        <v>13.933333333333334</v>
      </c>
      <c r="AG10" s="61">
        <v>2000</v>
      </c>
      <c r="AH10" s="89"/>
    </row>
    <row r="11" spans="1:34">
      <c r="A11" s="29">
        <v>2001</v>
      </c>
      <c r="B11" s="39">
        <v>7.5</v>
      </c>
      <c r="C11" s="39">
        <v>10</v>
      </c>
      <c r="D11" s="39">
        <v>10.5</v>
      </c>
      <c r="E11" s="39">
        <v>15</v>
      </c>
      <c r="F11" s="39">
        <v>8</v>
      </c>
      <c r="G11" s="39">
        <v>12.5</v>
      </c>
      <c r="H11" s="39">
        <v>13</v>
      </c>
      <c r="I11" s="39">
        <v>13.5</v>
      </c>
      <c r="J11" s="39">
        <v>7</v>
      </c>
      <c r="K11" s="39">
        <v>9</v>
      </c>
      <c r="L11" s="39">
        <v>7</v>
      </c>
      <c r="M11" s="39">
        <v>8</v>
      </c>
      <c r="N11" s="39">
        <v>9</v>
      </c>
      <c r="O11" s="39">
        <v>11</v>
      </c>
      <c r="P11" s="39">
        <v>10</v>
      </c>
      <c r="Q11" s="39">
        <v>13</v>
      </c>
      <c r="R11" s="39">
        <v>19</v>
      </c>
      <c r="S11" s="39">
        <v>17</v>
      </c>
      <c r="T11" s="39">
        <v>22</v>
      </c>
      <c r="U11" s="39">
        <v>22.5</v>
      </c>
      <c r="V11" s="39">
        <v>23</v>
      </c>
      <c r="W11" s="39">
        <v>25.5</v>
      </c>
      <c r="X11" s="39">
        <v>29</v>
      </c>
      <c r="Y11" s="39">
        <v>27</v>
      </c>
      <c r="Z11" s="39">
        <v>23</v>
      </c>
      <c r="AA11" s="39">
        <v>13</v>
      </c>
      <c r="AB11" s="39">
        <v>26</v>
      </c>
      <c r="AC11" s="39">
        <v>29</v>
      </c>
      <c r="AD11" s="39">
        <v>22</v>
      </c>
      <c r="AE11" s="39">
        <v>24</v>
      </c>
      <c r="AF11" s="78">
        <f t="shared" si="0"/>
        <v>16.2</v>
      </c>
      <c r="AG11" s="61">
        <v>2001</v>
      </c>
      <c r="AH11" s="89"/>
    </row>
    <row r="12" spans="1:34">
      <c r="A12" s="39">
        <v>2002</v>
      </c>
      <c r="B12" s="39">
        <v>16</v>
      </c>
      <c r="C12" s="39">
        <v>21.5</v>
      </c>
      <c r="D12" s="39">
        <v>27</v>
      </c>
      <c r="E12" s="39">
        <v>28.5</v>
      </c>
      <c r="F12" s="39">
        <v>30</v>
      </c>
      <c r="G12" s="39">
        <v>27.5</v>
      </c>
      <c r="H12" s="39">
        <v>28.5</v>
      </c>
      <c r="I12" s="39">
        <v>29.5</v>
      </c>
      <c r="J12" s="39">
        <v>27</v>
      </c>
      <c r="K12" s="39">
        <v>23.5</v>
      </c>
      <c r="L12" s="39">
        <v>25</v>
      </c>
      <c r="M12" s="39">
        <v>17</v>
      </c>
      <c r="N12" s="39">
        <v>20</v>
      </c>
      <c r="O12" s="39">
        <v>16</v>
      </c>
      <c r="P12" s="39">
        <v>22.5</v>
      </c>
      <c r="Q12" s="39">
        <v>16</v>
      </c>
      <c r="R12" s="39">
        <v>19</v>
      </c>
      <c r="S12" s="39">
        <v>21.5</v>
      </c>
      <c r="T12" s="39">
        <v>13</v>
      </c>
      <c r="U12" s="39">
        <v>13.5</v>
      </c>
      <c r="V12" s="39">
        <v>13.5</v>
      </c>
      <c r="W12" s="39">
        <v>15</v>
      </c>
      <c r="X12" s="39">
        <v>18.5</v>
      </c>
      <c r="Y12" s="39">
        <v>18</v>
      </c>
      <c r="Z12" s="39">
        <v>16.5</v>
      </c>
      <c r="AA12" s="39">
        <v>16</v>
      </c>
      <c r="AB12" s="39">
        <v>18.5</v>
      </c>
      <c r="AC12" s="39">
        <v>18</v>
      </c>
      <c r="AD12" s="39">
        <v>13</v>
      </c>
      <c r="AE12" s="39">
        <v>18</v>
      </c>
      <c r="AF12" s="78">
        <f t="shared" si="0"/>
        <v>20.25</v>
      </c>
      <c r="AG12" s="61">
        <v>2002</v>
      </c>
      <c r="AH12" s="89"/>
    </row>
    <row r="13" spans="1:34">
      <c r="A13" s="39">
        <v>2003</v>
      </c>
      <c r="B13" s="39">
        <v>14</v>
      </c>
      <c r="C13" s="39">
        <v>22</v>
      </c>
      <c r="D13" s="39">
        <v>25</v>
      </c>
      <c r="E13" s="39">
        <v>21</v>
      </c>
      <c r="F13" s="39">
        <v>24</v>
      </c>
      <c r="G13" s="39">
        <v>14.5</v>
      </c>
      <c r="H13" s="39">
        <v>12</v>
      </c>
      <c r="I13" s="39">
        <v>15</v>
      </c>
      <c r="J13" s="39">
        <v>19.5</v>
      </c>
      <c r="K13" s="39">
        <v>15</v>
      </c>
      <c r="L13" s="39">
        <v>24</v>
      </c>
      <c r="M13" s="39">
        <v>16</v>
      </c>
      <c r="N13" s="39">
        <v>13.5</v>
      </c>
      <c r="O13" s="39">
        <v>12</v>
      </c>
      <c r="P13" s="39">
        <v>14.5</v>
      </c>
      <c r="Q13" s="39">
        <v>12</v>
      </c>
      <c r="R13" s="39">
        <v>17.5</v>
      </c>
      <c r="S13" s="39">
        <v>22</v>
      </c>
      <c r="T13" s="39">
        <v>12.5</v>
      </c>
      <c r="U13" s="39">
        <v>14.5</v>
      </c>
      <c r="V13" s="39">
        <v>17.5</v>
      </c>
      <c r="W13" s="39">
        <v>15</v>
      </c>
      <c r="X13" s="39">
        <v>25</v>
      </c>
      <c r="Y13" s="39">
        <v>22</v>
      </c>
      <c r="Z13" s="39">
        <v>21.5</v>
      </c>
      <c r="AA13" s="39">
        <v>20.5</v>
      </c>
      <c r="AB13" s="39">
        <v>24.5</v>
      </c>
      <c r="AC13" s="39">
        <v>26.5</v>
      </c>
      <c r="AD13" s="39">
        <v>23</v>
      </c>
      <c r="AE13" s="39">
        <v>26</v>
      </c>
      <c r="AF13" s="78">
        <f t="shared" si="0"/>
        <v>18.733333333333334</v>
      </c>
      <c r="AG13" s="61">
        <v>2003</v>
      </c>
      <c r="AH13" s="89"/>
    </row>
    <row r="14" spans="1:34">
      <c r="A14" s="29">
        <v>2004</v>
      </c>
      <c r="B14" s="39">
        <v>19</v>
      </c>
      <c r="C14" s="39">
        <v>22</v>
      </c>
      <c r="D14" s="39">
        <v>20.5</v>
      </c>
      <c r="E14" s="39">
        <v>23</v>
      </c>
      <c r="F14" s="39">
        <v>12.5</v>
      </c>
      <c r="G14" s="39">
        <v>12.5</v>
      </c>
      <c r="H14" s="39">
        <v>14.5</v>
      </c>
      <c r="I14" s="39">
        <v>17.5</v>
      </c>
      <c r="J14" s="39">
        <v>18</v>
      </c>
      <c r="K14" s="39">
        <v>14.5</v>
      </c>
      <c r="L14" s="39">
        <v>14.5</v>
      </c>
      <c r="M14" s="39">
        <v>15</v>
      </c>
      <c r="N14" s="39">
        <v>12</v>
      </c>
      <c r="O14" s="39">
        <v>10</v>
      </c>
      <c r="P14" s="39">
        <v>9</v>
      </c>
      <c r="Q14" s="39">
        <v>9</v>
      </c>
      <c r="R14" s="39">
        <v>10</v>
      </c>
      <c r="S14" s="39">
        <v>13</v>
      </c>
      <c r="T14" s="39">
        <v>19</v>
      </c>
      <c r="U14" s="39">
        <v>20</v>
      </c>
      <c r="V14" s="39">
        <v>14.5</v>
      </c>
      <c r="W14" s="39">
        <v>14.5</v>
      </c>
      <c r="X14" s="39">
        <v>15.5</v>
      </c>
      <c r="Y14" s="39">
        <v>23</v>
      </c>
      <c r="Z14" s="39">
        <v>21</v>
      </c>
      <c r="AA14" s="39">
        <v>17</v>
      </c>
      <c r="AB14" s="39">
        <v>20.5</v>
      </c>
      <c r="AC14" s="39">
        <v>20</v>
      </c>
      <c r="AD14" s="39">
        <v>13.5</v>
      </c>
      <c r="AE14" s="39">
        <v>15.5</v>
      </c>
      <c r="AF14" s="78">
        <f t="shared" si="0"/>
        <v>16.016666666666666</v>
      </c>
      <c r="AG14" s="61">
        <v>2004</v>
      </c>
    </row>
    <row r="15" spans="1:34">
      <c r="A15" s="29">
        <v>2005</v>
      </c>
      <c r="B15" s="39">
        <v>11</v>
      </c>
      <c r="C15" s="39">
        <v>12</v>
      </c>
      <c r="D15" s="39">
        <v>17</v>
      </c>
      <c r="E15" s="39">
        <v>17</v>
      </c>
      <c r="F15" s="39">
        <v>9</v>
      </c>
      <c r="G15" s="39">
        <v>10</v>
      </c>
      <c r="H15" s="39">
        <v>8.5</v>
      </c>
      <c r="I15" s="39">
        <v>8</v>
      </c>
      <c r="J15" s="39">
        <v>14</v>
      </c>
      <c r="K15" s="39">
        <v>10</v>
      </c>
      <c r="L15" s="39">
        <v>11</v>
      </c>
      <c r="M15" s="39">
        <v>18.5</v>
      </c>
      <c r="N15" s="39">
        <v>13</v>
      </c>
      <c r="O15" s="39">
        <v>20.5</v>
      </c>
      <c r="P15" s="39">
        <v>22.5</v>
      </c>
      <c r="Q15" s="39">
        <v>24</v>
      </c>
      <c r="R15" s="39">
        <v>18</v>
      </c>
      <c r="S15" s="39">
        <v>14</v>
      </c>
      <c r="T15" s="39">
        <v>20</v>
      </c>
      <c r="U15" s="39">
        <v>25</v>
      </c>
      <c r="V15" s="39">
        <v>18</v>
      </c>
      <c r="W15" s="39">
        <v>15</v>
      </c>
      <c r="X15" s="39">
        <v>14</v>
      </c>
      <c r="Y15" s="39">
        <v>12.5</v>
      </c>
      <c r="Z15" s="39">
        <v>12</v>
      </c>
      <c r="AA15" s="39">
        <v>12.5</v>
      </c>
      <c r="AB15" s="39">
        <v>10</v>
      </c>
      <c r="AC15" s="39">
        <v>10</v>
      </c>
      <c r="AD15" s="39">
        <v>13</v>
      </c>
      <c r="AE15" s="39">
        <v>22</v>
      </c>
      <c r="AF15" s="78">
        <f t="shared" si="0"/>
        <v>14.733333333333333</v>
      </c>
      <c r="AG15" s="61">
        <v>2005</v>
      </c>
    </row>
    <row r="16" spans="1:34">
      <c r="A16" s="29">
        <v>2006</v>
      </c>
      <c r="B16" s="39">
        <v>12</v>
      </c>
      <c r="C16" s="39">
        <v>10</v>
      </c>
      <c r="D16" s="39">
        <v>11</v>
      </c>
      <c r="E16" s="39">
        <v>9</v>
      </c>
      <c r="F16" s="39">
        <v>12.5</v>
      </c>
      <c r="G16" s="39">
        <v>16</v>
      </c>
      <c r="H16" s="39">
        <v>13.5</v>
      </c>
      <c r="I16" s="39">
        <v>14.5</v>
      </c>
      <c r="J16" s="39">
        <v>11</v>
      </c>
      <c r="K16" s="39">
        <v>19</v>
      </c>
      <c r="L16" s="39">
        <v>24.5</v>
      </c>
      <c r="M16" s="39">
        <v>28.5</v>
      </c>
      <c r="N16" s="39">
        <v>22.5</v>
      </c>
      <c r="O16" s="39">
        <v>9.5</v>
      </c>
      <c r="P16" s="39">
        <v>13</v>
      </c>
      <c r="Q16" s="39">
        <v>14</v>
      </c>
      <c r="R16" s="39">
        <v>15</v>
      </c>
      <c r="S16" s="39">
        <v>17</v>
      </c>
      <c r="T16" s="39">
        <v>20.5</v>
      </c>
      <c r="U16" s="39">
        <v>23</v>
      </c>
      <c r="V16" s="39">
        <v>24</v>
      </c>
      <c r="W16" s="39">
        <v>22</v>
      </c>
      <c r="X16" s="39">
        <v>13</v>
      </c>
      <c r="Y16" s="39">
        <v>14.5</v>
      </c>
      <c r="Z16" s="39">
        <v>14</v>
      </c>
      <c r="AA16" s="39">
        <v>15</v>
      </c>
      <c r="AB16" s="39">
        <v>17.5</v>
      </c>
      <c r="AC16" s="39">
        <v>13</v>
      </c>
      <c r="AD16" s="39">
        <v>17</v>
      </c>
      <c r="AE16" s="39">
        <v>27.5</v>
      </c>
      <c r="AF16" s="78">
        <f t="shared" si="0"/>
        <v>16.45</v>
      </c>
      <c r="AG16" s="29">
        <v>2006</v>
      </c>
    </row>
    <row r="17" spans="1:34">
      <c r="A17" s="29">
        <v>2007</v>
      </c>
      <c r="B17" s="39">
        <v>21.5</v>
      </c>
      <c r="C17" s="39">
        <v>24.5</v>
      </c>
      <c r="D17" s="39">
        <v>25.5</v>
      </c>
      <c r="E17" s="39">
        <v>27</v>
      </c>
      <c r="F17" s="39">
        <v>25</v>
      </c>
      <c r="G17" s="39">
        <v>25.5</v>
      </c>
      <c r="H17" s="39">
        <v>27.5</v>
      </c>
      <c r="I17" s="39">
        <v>25</v>
      </c>
      <c r="J17" s="39">
        <v>24</v>
      </c>
      <c r="K17" s="39">
        <v>19</v>
      </c>
      <c r="L17" s="39">
        <v>10.5</v>
      </c>
      <c r="M17" s="39">
        <v>12.5</v>
      </c>
      <c r="N17" s="39">
        <v>10</v>
      </c>
      <c r="O17" s="39">
        <v>14.5</v>
      </c>
      <c r="P17" s="39">
        <v>12</v>
      </c>
      <c r="Q17" s="39">
        <v>17.5</v>
      </c>
      <c r="R17" s="39">
        <v>20</v>
      </c>
      <c r="S17" s="39">
        <v>15</v>
      </c>
      <c r="T17" s="39">
        <v>11.5</v>
      </c>
      <c r="U17" s="39">
        <v>16</v>
      </c>
      <c r="V17" s="39">
        <v>22.5</v>
      </c>
      <c r="W17" s="39">
        <v>18</v>
      </c>
      <c r="X17" s="39">
        <v>15.5</v>
      </c>
      <c r="Y17" s="39">
        <v>18.5</v>
      </c>
      <c r="Z17" s="39">
        <v>20</v>
      </c>
      <c r="AA17" s="39">
        <v>12</v>
      </c>
      <c r="AB17" s="39">
        <v>16</v>
      </c>
      <c r="AC17" s="39">
        <v>12</v>
      </c>
      <c r="AD17" s="39">
        <v>12.5</v>
      </c>
      <c r="AE17" s="39">
        <v>20</v>
      </c>
      <c r="AF17" s="78">
        <f t="shared" si="0"/>
        <v>18.366666666666667</v>
      </c>
      <c r="AG17" s="29">
        <v>2007</v>
      </c>
    </row>
    <row r="18" spans="1:34">
      <c r="A18" s="29">
        <v>2008</v>
      </c>
      <c r="B18" s="58">
        <v>14.5</v>
      </c>
      <c r="C18" s="58">
        <v>19</v>
      </c>
      <c r="D18" s="58">
        <v>29</v>
      </c>
      <c r="E18" s="58">
        <v>30</v>
      </c>
      <c r="F18" s="58">
        <v>30</v>
      </c>
      <c r="G18" s="58">
        <v>26.5</v>
      </c>
      <c r="H18" s="58">
        <v>30.5</v>
      </c>
      <c r="I18" s="58">
        <v>19.5</v>
      </c>
      <c r="J18" s="58">
        <v>12</v>
      </c>
      <c r="K18" s="39">
        <v>8</v>
      </c>
      <c r="L18" s="39">
        <v>10</v>
      </c>
      <c r="M18" s="39">
        <v>8</v>
      </c>
      <c r="N18" s="39">
        <v>15.5</v>
      </c>
      <c r="O18" s="39">
        <v>15</v>
      </c>
      <c r="P18" s="39">
        <v>15</v>
      </c>
      <c r="Q18" s="39">
        <v>15.5</v>
      </c>
      <c r="R18" s="39">
        <v>18.5</v>
      </c>
      <c r="S18" s="39">
        <v>15.5</v>
      </c>
      <c r="T18" s="39">
        <v>23.5</v>
      </c>
      <c r="U18" s="39">
        <v>22.5</v>
      </c>
      <c r="V18" s="39">
        <v>15.5</v>
      </c>
      <c r="W18" s="39">
        <v>12.5</v>
      </c>
      <c r="X18" s="39">
        <v>16</v>
      </c>
      <c r="Y18" s="39">
        <v>12.5</v>
      </c>
      <c r="Z18" s="39">
        <v>9.5</v>
      </c>
      <c r="AA18" s="39">
        <v>10.5</v>
      </c>
      <c r="AB18" s="39">
        <v>19.5</v>
      </c>
      <c r="AC18" s="39">
        <v>19.5</v>
      </c>
      <c r="AD18" s="39">
        <v>19</v>
      </c>
      <c r="AE18" s="39">
        <v>19</v>
      </c>
      <c r="AF18" s="78">
        <f t="shared" si="0"/>
        <v>17.716666666666665</v>
      </c>
      <c r="AG18" s="40">
        <v>2008</v>
      </c>
      <c r="AH18" s="116">
        <f>AVERAGE(AF3:AF18)</f>
        <v>16.409374999999997</v>
      </c>
    </row>
    <row r="19" spans="1:34">
      <c r="A19" s="72">
        <v>2009</v>
      </c>
      <c r="B19" s="65">
        <v>14</v>
      </c>
      <c r="C19" s="65">
        <v>9.5</v>
      </c>
      <c r="D19" s="65">
        <v>6.5</v>
      </c>
      <c r="E19" s="65">
        <v>12</v>
      </c>
      <c r="F19" s="65">
        <v>10</v>
      </c>
      <c r="G19" s="65">
        <v>6.5</v>
      </c>
      <c r="H19" s="65">
        <v>14</v>
      </c>
      <c r="I19" s="65">
        <v>14.5</v>
      </c>
      <c r="J19" s="65">
        <v>16.5</v>
      </c>
      <c r="K19" s="65">
        <v>17.5</v>
      </c>
      <c r="L19" s="65">
        <v>16.5</v>
      </c>
      <c r="M19" s="65">
        <v>15</v>
      </c>
      <c r="N19" s="65">
        <v>12.5</v>
      </c>
      <c r="O19" s="65">
        <v>9</v>
      </c>
      <c r="P19" s="65">
        <v>8.5</v>
      </c>
      <c r="Q19" s="65">
        <v>9.5</v>
      </c>
      <c r="R19" s="65">
        <v>11.5</v>
      </c>
      <c r="S19" s="65">
        <v>13</v>
      </c>
      <c r="T19" s="65">
        <v>16.5</v>
      </c>
      <c r="U19" s="65">
        <v>16.5</v>
      </c>
      <c r="V19" s="65">
        <v>12.5</v>
      </c>
      <c r="W19" s="65">
        <v>21</v>
      </c>
      <c r="X19" s="65">
        <v>15</v>
      </c>
      <c r="Y19" s="65">
        <v>21</v>
      </c>
      <c r="Z19" s="65">
        <v>29</v>
      </c>
      <c r="AA19" s="134">
        <v>31</v>
      </c>
      <c r="AB19" s="65">
        <v>27</v>
      </c>
      <c r="AC19" s="65">
        <v>22.5</v>
      </c>
      <c r="AD19" s="65">
        <v>26</v>
      </c>
      <c r="AE19" s="65">
        <v>25</v>
      </c>
      <c r="AF19" s="81">
        <f t="shared" si="0"/>
        <v>15.983333333333333</v>
      </c>
      <c r="AG19" s="40">
        <v>2009</v>
      </c>
    </row>
    <row r="20" spans="1:34">
      <c r="A20" s="40">
        <v>2010</v>
      </c>
      <c r="B20" s="58">
        <v>16.5</v>
      </c>
      <c r="C20" s="58">
        <v>19.5</v>
      </c>
      <c r="D20" s="58">
        <v>10</v>
      </c>
      <c r="E20" s="58">
        <v>9</v>
      </c>
      <c r="F20" s="58">
        <v>11.5</v>
      </c>
      <c r="G20" s="39">
        <v>10</v>
      </c>
      <c r="H20" s="39">
        <v>13</v>
      </c>
      <c r="I20" s="39">
        <v>14</v>
      </c>
      <c r="J20" s="39">
        <v>15.5</v>
      </c>
      <c r="K20" s="39">
        <v>18.5</v>
      </c>
      <c r="L20" s="39">
        <v>21.5</v>
      </c>
      <c r="M20" s="39">
        <v>19.5</v>
      </c>
      <c r="N20" s="39">
        <v>10.5</v>
      </c>
      <c r="O20" s="39">
        <v>12</v>
      </c>
      <c r="P20" s="39">
        <v>12</v>
      </c>
      <c r="Q20" s="39">
        <v>11.5</v>
      </c>
      <c r="R20" s="39">
        <v>11</v>
      </c>
      <c r="S20" s="39">
        <v>8.5</v>
      </c>
      <c r="T20" s="39">
        <v>8.5</v>
      </c>
      <c r="U20" s="39">
        <v>9.5</v>
      </c>
      <c r="V20" s="39">
        <v>11</v>
      </c>
      <c r="W20" s="39">
        <v>12.5</v>
      </c>
      <c r="X20" s="39">
        <v>15</v>
      </c>
      <c r="Y20" s="39">
        <v>22.5</v>
      </c>
      <c r="Z20" s="39">
        <v>12</v>
      </c>
      <c r="AA20" s="39">
        <v>10.5</v>
      </c>
      <c r="AB20" s="39">
        <v>12.5</v>
      </c>
      <c r="AC20" s="39">
        <v>18.5</v>
      </c>
      <c r="AD20" s="39">
        <v>20.5</v>
      </c>
      <c r="AE20" s="39">
        <v>18.5</v>
      </c>
      <c r="AF20" s="78">
        <f t="shared" si="0"/>
        <v>13.85</v>
      </c>
      <c r="AG20" s="40">
        <v>2010</v>
      </c>
    </row>
    <row r="21" spans="1:34">
      <c r="A21" s="40">
        <v>2011</v>
      </c>
      <c r="B21" s="58">
        <v>14</v>
      </c>
      <c r="C21" s="58">
        <v>11.5</v>
      </c>
      <c r="D21" s="58">
        <v>11</v>
      </c>
      <c r="E21" s="58">
        <v>9.5</v>
      </c>
      <c r="F21" s="58">
        <v>15.5</v>
      </c>
      <c r="G21" s="58">
        <v>22.5</v>
      </c>
      <c r="H21" s="58">
        <v>22</v>
      </c>
      <c r="I21" s="58">
        <v>23</v>
      </c>
      <c r="J21" s="58">
        <v>27</v>
      </c>
      <c r="K21" s="58">
        <v>28.5</v>
      </c>
      <c r="L21" s="58">
        <v>29.5</v>
      </c>
      <c r="M21" s="58">
        <v>23.5</v>
      </c>
      <c r="N21" s="58">
        <v>13</v>
      </c>
      <c r="O21" s="58">
        <v>17</v>
      </c>
      <c r="P21" s="58">
        <v>18</v>
      </c>
      <c r="Q21" s="58">
        <v>20</v>
      </c>
      <c r="R21" s="58">
        <v>22</v>
      </c>
      <c r="S21" s="58">
        <v>19.5</v>
      </c>
      <c r="T21" s="58">
        <v>21.5</v>
      </c>
      <c r="U21" s="58">
        <v>17.5</v>
      </c>
      <c r="V21" s="58">
        <v>10</v>
      </c>
      <c r="W21" s="58">
        <v>10.5</v>
      </c>
      <c r="X21" s="58">
        <v>17</v>
      </c>
      <c r="Y21" s="58">
        <v>10.5</v>
      </c>
      <c r="Z21" s="58">
        <v>12</v>
      </c>
      <c r="AA21" s="58">
        <v>16</v>
      </c>
      <c r="AB21" s="58">
        <v>22</v>
      </c>
      <c r="AC21" s="58">
        <v>22</v>
      </c>
      <c r="AD21" s="58">
        <v>28</v>
      </c>
      <c r="AE21" s="58">
        <v>14</v>
      </c>
      <c r="AF21" s="78">
        <f t="shared" si="0"/>
        <v>18.266666666666666</v>
      </c>
      <c r="AG21" s="40">
        <v>2011</v>
      </c>
    </row>
    <row r="22" spans="1:34">
      <c r="A22" s="40">
        <v>2012</v>
      </c>
      <c r="B22" s="58">
        <v>7</v>
      </c>
      <c r="C22" s="58">
        <v>10</v>
      </c>
      <c r="D22" s="58">
        <v>10.5</v>
      </c>
      <c r="E22" s="58">
        <v>14.5</v>
      </c>
      <c r="F22" s="58">
        <v>14.5</v>
      </c>
      <c r="G22" s="58">
        <v>12</v>
      </c>
      <c r="H22" s="58">
        <v>10</v>
      </c>
      <c r="I22" s="58">
        <v>11.5</v>
      </c>
      <c r="J22" s="58">
        <v>18.5</v>
      </c>
      <c r="K22" s="58">
        <v>9.5</v>
      </c>
      <c r="L22" s="58">
        <v>12</v>
      </c>
      <c r="M22" s="58">
        <v>12</v>
      </c>
      <c r="N22" s="58">
        <v>10.5</v>
      </c>
      <c r="O22" s="58">
        <v>9</v>
      </c>
      <c r="P22" s="58">
        <v>12.5</v>
      </c>
      <c r="Q22" s="58">
        <v>16</v>
      </c>
      <c r="R22" s="58">
        <v>19.5</v>
      </c>
      <c r="S22" s="58">
        <v>12.5</v>
      </c>
      <c r="T22" s="58">
        <v>9</v>
      </c>
      <c r="U22" s="58">
        <v>11.5</v>
      </c>
      <c r="V22" s="58">
        <v>12.5</v>
      </c>
      <c r="W22" s="58">
        <v>21</v>
      </c>
      <c r="X22" s="58">
        <v>21</v>
      </c>
      <c r="Y22" s="58">
        <v>18.5</v>
      </c>
      <c r="Z22" s="58">
        <v>19.5</v>
      </c>
      <c r="AA22" s="58">
        <v>11.5</v>
      </c>
      <c r="AB22" s="58">
        <v>10</v>
      </c>
      <c r="AC22" s="58">
        <v>12</v>
      </c>
      <c r="AD22" s="58">
        <v>19.5</v>
      </c>
      <c r="AE22" s="58">
        <v>23</v>
      </c>
      <c r="AF22" s="78">
        <f t="shared" si="0"/>
        <v>13.7</v>
      </c>
      <c r="AG22" s="40">
        <v>2012</v>
      </c>
    </row>
    <row r="23" spans="1:34">
      <c r="A23" s="40">
        <v>2013</v>
      </c>
      <c r="B23" s="58">
        <v>25.5</v>
      </c>
      <c r="C23" s="58">
        <v>16.5</v>
      </c>
      <c r="D23" s="58">
        <v>8.5</v>
      </c>
      <c r="E23" s="58">
        <v>11</v>
      </c>
      <c r="F23" s="58">
        <v>17</v>
      </c>
      <c r="G23" s="58">
        <v>21.5</v>
      </c>
      <c r="H23" s="58">
        <v>15</v>
      </c>
      <c r="I23" s="58">
        <v>13</v>
      </c>
      <c r="J23" s="58">
        <v>14</v>
      </c>
      <c r="K23" s="58">
        <v>11</v>
      </c>
      <c r="L23" s="58">
        <v>10.5</v>
      </c>
      <c r="M23" s="58">
        <v>18.5</v>
      </c>
      <c r="N23" s="58">
        <v>14.5</v>
      </c>
      <c r="O23" s="58">
        <v>13.5</v>
      </c>
      <c r="P23" s="58">
        <v>10.5</v>
      </c>
      <c r="Q23" s="39">
        <v>18</v>
      </c>
      <c r="R23" s="39">
        <v>13.5</v>
      </c>
      <c r="S23" s="39">
        <v>15</v>
      </c>
      <c r="T23" s="39">
        <v>21.5</v>
      </c>
      <c r="U23" s="39">
        <v>14.5</v>
      </c>
      <c r="V23" s="39">
        <v>21.5</v>
      </c>
      <c r="W23" s="39">
        <v>18</v>
      </c>
      <c r="X23" s="39">
        <v>22.5</v>
      </c>
      <c r="Y23" s="39">
        <v>22</v>
      </c>
      <c r="Z23" s="39">
        <v>13.5</v>
      </c>
      <c r="AA23" s="39">
        <v>16</v>
      </c>
      <c r="AB23" s="39">
        <v>21</v>
      </c>
      <c r="AC23" s="39">
        <v>22</v>
      </c>
      <c r="AD23" s="39">
        <v>19.5</v>
      </c>
      <c r="AE23" s="39">
        <v>18</v>
      </c>
      <c r="AF23" s="78">
        <f t="shared" si="0"/>
        <v>16.566666666666666</v>
      </c>
      <c r="AG23" s="40">
        <v>2013</v>
      </c>
    </row>
    <row r="24" spans="1:34">
      <c r="A24" s="40">
        <v>2014</v>
      </c>
      <c r="B24" s="58">
        <v>15</v>
      </c>
      <c r="C24" s="58">
        <v>26</v>
      </c>
      <c r="D24" s="58">
        <v>25.5</v>
      </c>
      <c r="E24" s="58">
        <v>19.5</v>
      </c>
      <c r="F24" s="58">
        <v>21</v>
      </c>
      <c r="G24" s="58">
        <v>23</v>
      </c>
      <c r="H24" s="58">
        <v>18.5</v>
      </c>
      <c r="I24" s="58">
        <v>16</v>
      </c>
      <c r="J24" s="58">
        <v>14</v>
      </c>
      <c r="K24" s="58">
        <v>20.5</v>
      </c>
      <c r="L24" s="58">
        <v>17</v>
      </c>
      <c r="M24" s="58">
        <v>14</v>
      </c>
      <c r="N24" s="58">
        <v>11.5</v>
      </c>
      <c r="O24" s="58">
        <v>16.5</v>
      </c>
      <c r="P24" s="58">
        <v>11</v>
      </c>
      <c r="Q24" s="39">
        <v>10.5</v>
      </c>
      <c r="R24" s="39">
        <v>10.5</v>
      </c>
      <c r="S24" s="39">
        <v>10</v>
      </c>
      <c r="T24" s="39">
        <v>11</v>
      </c>
      <c r="U24" s="39">
        <v>7</v>
      </c>
      <c r="V24" s="39">
        <v>7.5</v>
      </c>
      <c r="W24" s="39">
        <v>11.5</v>
      </c>
      <c r="X24" s="39">
        <v>12</v>
      </c>
      <c r="Y24" s="39">
        <v>11</v>
      </c>
      <c r="Z24" s="39">
        <v>11</v>
      </c>
      <c r="AA24" s="39">
        <v>14.5</v>
      </c>
      <c r="AB24" s="39">
        <v>18</v>
      </c>
      <c r="AC24" s="39">
        <v>17.5</v>
      </c>
      <c r="AD24" s="39">
        <v>19.5</v>
      </c>
      <c r="AE24" s="39">
        <v>17.5</v>
      </c>
      <c r="AF24" s="78">
        <f t="shared" ref="AF24:AF27" si="1">AVERAGE( B24:AE24)</f>
        <v>15.266666666666667</v>
      </c>
      <c r="AG24" s="40">
        <v>2014</v>
      </c>
    </row>
    <row r="25" spans="1:34">
      <c r="A25" s="40">
        <v>2015</v>
      </c>
      <c r="B25" s="58">
        <v>8</v>
      </c>
      <c r="C25" s="58">
        <v>15.5</v>
      </c>
      <c r="D25" s="58">
        <v>9.5</v>
      </c>
      <c r="E25" s="58">
        <v>9.5</v>
      </c>
      <c r="F25" s="58">
        <v>10</v>
      </c>
      <c r="G25" s="58">
        <v>10</v>
      </c>
      <c r="H25" s="58">
        <v>10.5</v>
      </c>
      <c r="I25" s="58">
        <v>10</v>
      </c>
      <c r="J25" s="58">
        <v>9</v>
      </c>
      <c r="K25" s="58">
        <v>9</v>
      </c>
      <c r="L25" s="58">
        <v>9</v>
      </c>
      <c r="M25" s="58">
        <v>12.5</v>
      </c>
      <c r="N25" s="58">
        <v>10</v>
      </c>
      <c r="O25" s="58">
        <v>9</v>
      </c>
      <c r="P25" s="58">
        <v>8</v>
      </c>
      <c r="Q25" s="58">
        <v>7.5</v>
      </c>
      <c r="R25" s="58">
        <v>13.5</v>
      </c>
      <c r="S25" s="58">
        <v>13</v>
      </c>
      <c r="T25" s="58">
        <v>18</v>
      </c>
      <c r="U25" s="58">
        <v>16.5</v>
      </c>
      <c r="V25" s="58">
        <v>20</v>
      </c>
      <c r="W25" s="58">
        <v>22</v>
      </c>
      <c r="X25" s="58">
        <v>9.5</v>
      </c>
      <c r="Y25" s="58">
        <v>12.5</v>
      </c>
      <c r="Z25" s="58">
        <v>9.5</v>
      </c>
      <c r="AA25" s="58">
        <v>11</v>
      </c>
      <c r="AB25" s="58">
        <v>13.5</v>
      </c>
      <c r="AC25" s="58">
        <v>22</v>
      </c>
      <c r="AD25" s="58">
        <v>12.5</v>
      </c>
      <c r="AE25" s="58">
        <v>14</v>
      </c>
      <c r="AF25" s="78">
        <f>AVERAGE( B25:AE25)</f>
        <v>12.15</v>
      </c>
      <c r="AG25" s="40">
        <v>2015</v>
      </c>
    </row>
    <row r="26" spans="1:34">
      <c r="A26" s="40">
        <v>2016</v>
      </c>
      <c r="B26" s="58">
        <v>17</v>
      </c>
      <c r="C26" s="58">
        <v>17</v>
      </c>
      <c r="D26" s="58">
        <v>14</v>
      </c>
      <c r="E26" s="58">
        <v>11</v>
      </c>
      <c r="F26" s="58">
        <v>14</v>
      </c>
      <c r="G26" s="58">
        <v>17.5</v>
      </c>
      <c r="H26" s="58">
        <v>19</v>
      </c>
      <c r="I26" s="58">
        <v>8.5</v>
      </c>
      <c r="J26" s="58">
        <v>7.5</v>
      </c>
      <c r="K26" s="58">
        <v>14</v>
      </c>
      <c r="L26" s="58">
        <v>16</v>
      </c>
      <c r="M26" s="58">
        <v>11.5</v>
      </c>
      <c r="N26" s="58">
        <v>12</v>
      </c>
      <c r="O26" s="58">
        <v>15</v>
      </c>
      <c r="P26" s="58">
        <v>23.5</v>
      </c>
      <c r="Q26" s="58">
        <v>22</v>
      </c>
      <c r="R26" s="58">
        <v>15</v>
      </c>
      <c r="S26" s="58">
        <v>9.5</v>
      </c>
      <c r="T26" s="58">
        <v>9.5</v>
      </c>
      <c r="U26" s="58">
        <v>16.5</v>
      </c>
      <c r="V26" s="58">
        <v>14.5</v>
      </c>
      <c r="W26" s="58">
        <v>20.5</v>
      </c>
      <c r="X26" s="58">
        <v>17.5</v>
      </c>
      <c r="Y26" s="58">
        <v>22.5</v>
      </c>
      <c r="Z26" s="58">
        <v>20.5</v>
      </c>
      <c r="AA26" s="58">
        <v>25</v>
      </c>
      <c r="AB26" s="58">
        <v>19</v>
      </c>
      <c r="AC26" s="58">
        <v>14.5</v>
      </c>
      <c r="AD26" s="58">
        <v>22</v>
      </c>
      <c r="AE26" s="58">
        <v>24</v>
      </c>
      <c r="AF26" s="78">
        <f t="shared" si="1"/>
        <v>16.333333333333332</v>
      </c>
      <c r="AG26" s="40">
        <v>2016</v>
      </c>
    </row>
    <row r="27" spans="1:34">
      <c r="A27" s="40">
        <v>2017</v>
      </c>
      <c r="B27" s="101">
        <v>6.5</v>
      </c>
      <c r="C27" s="101">
        <v>14.5</v>
      </c>
      <c r="D27" s="101">
        <v>17</v>
      </c>
      <c r="E27" s="101">
        <v>18.5</v>
      </c>
      <c r="F27" s="101">
        <v>9</v>
      </c>
      <c r="G27" s="101">
        <v>18</v>
      </c>
      <c r="H27" s="101">
        <v>24.5</v>
      </c>
      <c r="I27" s="101">
        <v>19</v>
      </c>
      <c r="J27" s="101">
        <v>21</v>
      </c>
      <c r="K27" s="101">
        <v>18</v>
      </c>
      <c r="L27" s="101">
        <v>21</v>
      </c>
      <c r="M27" s="101">
        <v>18</v>
      </c>
      <c r="N27" s="101">
        <v>19.5</v>
      </c>
      <c r="O27" s="101">
        <v>14</v>
      </c>
      <c r="P27" s="101">
        <v>19</v>
      </c>
      <c r="Q27" s="101">
        <v>25.5</v>
      </c>
      <c r="R27" s="101">
        <v>14</v>
      </c>
      <c r="S27" s="101">
        <v>13.5</v>
      </c>
      <c r="T27" s="101">
        <v>11.5</v>
      </c>
      <c r="U27" s="101">
        <v>10.5</v>
      </c>
      <c r="V27" s="101">
        <v>10.5</v>
      </c>
      <c r="W27" s="101">
        <v>13</v>
      </c>
      <c r="X27" s="101">
        <v>19</v>
      </c>
      <c r="Y27" s="101">
        <v>12.5</v>
      </c>
      <c r="Z27" s="101">
        <v>11</v>
      </c>
      <c r="AA27" s="101">
        <v>11</v>
      </c>
      <c r="AB27" s="101">
        <v>10.5</v>
      </c>
      <c r="AC27" s="101">
        <v>14.5</v>
      </c>
      <c r="AD27" s="101">
        <v>22.5</v>
      </c>
      <c r="AE27" s="101">
        <v>24.5</v>
      </c>
      <c r="AF27" s="81">
        <f t="shared" si="1"/>
        <v>16.05</v>
      </c>
      <c r="AG27" s="40">
        <v>2017</v>
      </c>
    </row>
    <row r="28" spans="1:34">
      <c r="A28" s="40">
        <v>2018</v>
      </c>
      <c r="B28" s="39">
        <v>18.5</v>
      </c>
      <c r="C28" s="39">
        <v>18.5</v>
      </c>
      <c r="D28" s="39">
        <v>16.5</v>
      </c>
      <c r="E28" s="39">
        <v>8</v>
      </c>
      <c r="F28" s="39">
        <v>7</v>
      </c>
      <c r="G28" s="39">
        <v>10</v>
      </c>
      <c r="H28" s="39">
        <v>10.5</v>
      </c>
      <c r="I28" s="39">
        <v>10</v>
      </c>
      <c r="J28" s="39">
        <v>17.5</v>
      </c>
      <c r="K28" s="39">
        <v>15</v>
      </c>
      <c r="L28" s="39">
        <v>12</v>
      </c>
      <c r="M28" s="39">
        <v>10.5</v>
      </c>
      <c r="N28" s="39">
        <v>14</v>
      </c>
      <c r="O28" s="39">
        <v>15.5</v>
      </c>
      <c r="P28" s="39">
        <v>12</v>
      </c>
      <c r="Q28" s="39">
        <v>14</v>
      </c>
      <c r="R28" s="39">
        <v>18</v>
      </c>
      <c r="S28" s="39">
        <v>19</v>
      </c>
      <c r="T28" s="39">
        <v>15</v>
      </c>
      <c r="U28" s="39">
        <v>12</v>
      </c>
      <c r="V28" s="39">
        <v>11.5</v>
      </c>
      <c r="W28" s="39">
        <v>10.5</v>
      </c>
      <c r="X28" s="39">
        <v>13</v>
      </c>
      <c r="Y28" s="39">
        <v>12.5</v>
      </c>
      <c r="Z28" s="39">
        <v>14</v>
      </c>
      <c r="AA28" s="39">
        <v>18.5</v>
      </c>
      <c r="AB28" s="39">
        <v>17</v>
      </c>
      <c r="AC28" s="39">
        <v>13</v>
      </c>
      <c r="AD28" s="39">
        <v>9</v>
      </c>
      <c r="AE28" s="39">
        <v>15</v>
      </c>
      <c r="AF28" s="78">
        <f t="shared" ref="AF28:AF33" si="2">AVERAGE( B28:AE28)</f>
        <v>13.583333333333334</v>
      </c>
      <c r="AG28" s="40">
        <v>2018</v>
      </c>
    </row>
    <row r="29" spans="1:34">
      <c r="A29" s="40">
        <v>2019</v>
      </c>
      <c r="B29" s="39">
        <v>11.5</v>
      </c>
      <c r="C29" s="39">
        <v>13.5</v>
      </c>
      <c r="D29" s="39">
        <v>19.5</v>
      </c>
      <c r="E29" s="39">
        <v>19</v>
      </c>
      <c r="F29" s="39">
        <v>17</v>
      </c>
      <c r="G29" s="39">
        <v>26.5</v>
      </c>
      <c r="H29" s="39">
        <v>22.5</v>
      </c>
      <c r="I29" s="39">
        <v>18</v>
      </c>
      <c r="J29" s="39">
        <v>23</v>
      </c>
      <c r="K29" s="39">
        <v>13.5</v>
      </c>
      <c r="L29" s="39">
        <v>19</v>
      </c>
      <c r="M29" s="39">
        <v>20</v>
      </c>
      <c r="N29" s="39">
        <v>13.5</v>
      </c>
      <c r="O29" s="39">
        <v>17</v>
      </c>
      <c r="P29" s="39">
        <v>19</v>
      </c>
      <c r="Q29" s="39">
        <v>27</v>
      </c>
      <c r="R29" s="39">
        <v>12</v>
      </c>
      <c r="S29" s="39">
        <v>19</v>
      </c>
      <c r="T29" s="39">
        <v>15.5</v>
      </c>
      <c r="U29" s="39">
        <v>18.5</v>
      </c>
      <c r="V29" s="39">
        <v>12</v>
      </c>
      <c r="W29" s="39">
        <v>11</v>
      </c>
      <c r="X29" s="39">
        <v>12.5</v>
      </c>
      <c r="Y29" s="39">
        <v>13.5</v>
      </c>
      <c r="Z29" s="39">
        <v>21</v>
      </c>
      <c r="AA29" s="39">
        <v>12</v>
      </c>
      <c r="AB29" s="39">
        <v>11.5</v>
      </c>
      <c r="AC29" s="39">
        <v>13</v>
      </c>
      <c r="AD29" s="39">
        <v>11.5</v>
      </c>
      <c r="AE29" s="39">
        <v>15</v>
      </c>
      <c r="AF29" s="78">
        <f t="shared" si="2"/>
        <v>16.583333333333332</v>
      </c>
      <c r="AG29" s="40">
        <v>2019</v>
      </c>
    </row>
    <row r="30" spans="1:34">
      <c r="A30" s="40">
        <v>2020</v>
      </c>
      <c r="B30" s="39">
        <v>26.5</v>
      </c>
      <c r="C30" s="39">
        <v>21</v>
      </c>
      <c r="D30" s="39">
        <v>16</v>
      </c>
      <c r="E30" s="39">
        <v>21</v>
      </c>
      <c r="F30" s="39">
        <v>22.5</v>
      </c>
      <c r="G30" s="39">
        <v>18.5</v>
      </c>
      <c r="H30" s="39">
        <v>10</v>
      </c>
      <c r="I30" s="39">
        <v>9</v>
      </c>
      <c r="J30" s="39">
        <v>14.5</v>
      </c>
      <c r="K30" s="39">
        <v>22.5</v>
      </c>
      <c r="L30" s="39">
        <v>21</v>
      </c>
      <c r="M30" s="39">
        <v>26</v>
      </c>
      <c r="N30" s="39">
        <v>23</v>
      </c>
      <c r="O30" s="39">
        <v>26</v>
      </c>
      <c r="P30" s="39">
        <v>18</v>
      </c>
      <c r="Q30" s="39">
        <v>25.5</v>
      </c>
      <c r="R30" s="39">
        <v>28</v>
      </c>
      <c r="S30" s="39">
        <v>23</v>
      </c>
      <c r="T30" s="39">
        <v>25</v>
      </c>
      <c r="U30" s="39">
        <v>28.5</v>
      </c>
      <c r="V30" s="39">
        <v>29.5</v>
      </c>
      <c r="W30" s="39">
        <v>27.5</v>
      </c>
      <c r="X30" s="39">
        <v>25.5</v>
      </c>
      <c r="Y30" s="39">
        <v>24.5</v>
      </c>
      <c r="Z30" s="39">
        <v>25</v>
      </c>
      <c r="AA30" s="39">
        <v>28</v>
      </c>
      <c r="AB30" s="39">
        <v>30</v>
      </c>
      <c r="AC30" s="39">
        <v>27.5</v>
      </c>
      <c r="AD30" s="39">
        <v>17.5</v>
      </c>
      <c r="AE30" s="39">
        <v>10.5</v>
      </c>
      <c r="AF30" s="78">
        <f t="shared" si="2"/>
        <v>22.366666666666667</v>
      </c>
      <c r="AG30" s="40">
        <v>2020</v>
      </c>
    </row>
    <row r="31" spans="1:34">
      <c r="A31" s="29">
        <v>2021</v>
      </c>
      <c r="B31" s="39">
        <v>25</v>
      </c>
      <c r="C31" s="39">
        <v>27</v>
      </c>
      <c r="D31" s="39">
        <v>27.5</v>
      </c>
      <c r="E31" s="39">
        <v>27</v>
      </c>
      <c r="F31" s="39">
        <v>24.5</v>
      </c>
      <c r="G31" s="39">
        <v>20.5</v>
      </c>
      <c r="H31" s="39">
        <v>16</v>
      </c>
      <c r="I31" s="39">
        <v>23.5</v>
      </c>
      <c r="J31" s="39">
        <v>23</v>
      </c>
      <c r="K31" s="39">
        <v>24.5</v>
      </c>
      <c r="L31" s="39">
        <v>23.5</v>
      </c>
      <c r="M31" s="39">
        <v>12.5</v>
      </c>
      <c r="N31" s="39">
        <v>11.5</v>
      </c>
      <c r="O31" s="39">
        <v>16</v>
      </c>
      <c r="P31" s="39">
        <v>11.5</v>
      </c>
      <c r="Q31" s="39">
        <v>14</v>
      </c>
      <c r="R31" s="39">
        <v>17.5</v>
      </c>
      <c r="S31" s="39">
        <v>11.5</v>
      </c>
      <c r="T31" s="39">
        <v>15</v>
      </c>
      <c r="U31" s="39">
        <v>17</v>
      </c>
      <c r="V31" s="39">
        <v>15.5</v>
      </c>
      <c r="W31" s="39">
        <v>15.5</v>
      </c>
      <c r="X31" s="39">
        <v>21</v>
      </c>
      <c r="Y31" s="39">
        <v>17.5</v>
      </c>
      <c r="Z31" s="39">
        <v>15.5</v>
      </c>
      <c r="AA31" s="39">
        <v>19.5</v>
      </c>
      <c r="AB31" s="39">
        <v>14</v>
      </c>
      <c r="AC31" s="39">
        <v>14.5</v>
      </c>
      <c r="AD31" s="39">
        <v>11.5</v>
      </c>
      <c r="AE31" s="39">
        <v>17.5</v>
      </c>
      <c r="AF31" s="78">
        <f t="shared" si="2"/>
        <v>18.350000000000001</v>
      </c>
      <c r="AG31" s="40">
        <v>2021</v>
      </c>
    </row>
    <row r="32" spans="1:34">
      <c r="A32" s="29">
        <v>2022</v>
      </c>
      <c r="B32" s="39">
        <v>15</v>
      </c>
      <c r="C32" s="39">
        <v>19</v>
      </c>
      <c r="D32" s="39">
        <v>15.5</v>
      </c>
      <c r="E32" s="39">
        <v>9.5</v>
      </c>
      <c r="F32" s="39">
        <v>9</v>
      </c>
      <c r="G32" s="39">
        <v>19</v>
      </c>
      <c r="H32" s="39">
        <v>15</v>
      </c>
      <c r="I32" s="39">
        <v>15</v>
      </c>
      <c r="J32" s="39">
        <v>17</v>
      </c>
      <c r="K32" s="39">
        <v>22.5</v>
      </c>
      <c r="L32" s="39">
        <v>13.5</v>
      </c>
      <c r="M32" s="39">
        <v>18.5</v>
      </c>
      <c r="N32" s="39">
        <v>13</v>
      </c>
      <c r="O32" s="39">
        <v>10.5</v>
      </c>
      <c r="P32" s="39">
        <v>13.5</v>
      </c>
      <c r="Q32" s="39">
        <v>15</v>
      </c>
      <c r="R32" s="39">
        <v>17.5</v>
      </c>
      <c r="S32" s="39">
        <v>12.5</v>
      </c>
      <c r="T32" s="39">
        <v>13.5</v>
      </c>
      <c r="U32" s="39">
        <v>16.5</v>
      </c>
      <c r="V32" s="39">
        <v>11.5</v>
      </c>
      <c r="W32" s="39">
        <v>13</v>
      </c>
      <c r="X32" s="39">
        <v>13.5</v>
      </c>
      <c r="Y32" s="39">
        <v>22.5</v>
      </c>
      <c r="Z32" s="39">
        <v>29.5</v>
      </c>
      <c r="AA32" s="39">
        <v>31</v>
      </c>
      <c r="AB32" s="39">
        <v>30</v>
      </c>
      <c r="AC32" s="39">
        <v>28.5</v>
      </c>
      <c r="AD32" s="39">
        <v>15.5</v>
      </c>
      <c r="AE32" s="39">
        <v>27.5</v>
      </c>
      <c r="AF32" s="78">
        <f t="shared" si="2"/>
        <v>17.433333333333334</v>
      </c>
      <c r="AG32" s="40">
        <v>2022</v>
      </c>
      <c r="AH32" s="11">
        <f>AVERAGE(AF18:AF32)</f>
        <v>16.280000000000005</v>
      </c>
    </row>
    <row r="33" spans="1:34">
      <c r="A33" s="29">
        <v>2023</v>
      </c>
      <c r="B33" s="39">
        <v>5.5</v>
      </c>
      <c r="C33" s="39">
        <v>7.5</v>
      </c>
      <c r="D33" s="39">
        <v>8.5</v>
      </c>
      <c r="E33" s="39">
        <v>8.5</v>
      </c>
      <c r="F33" s="39">
        <v>12</v>
      </c>
      <c r="G33" s="39">
        <v>9.5</v>
      </c>
      <c r="H33" s="39">
        <v>11</v>
      </c>
      <c r="I33" s="39">
        <v>10</v>
      </c>
      <c r="J33" s="39">
        <v>19.5</v>
      </c>
      <c r="K33" s="39">
        <v>21</v>
      </c>
      <c r="L33" s="39">
        <v>21</v>
      </c>
      <c r="M33" s="39">
        <v>23</v>
      </c>
      <c r="N33" s="39">
        <v>20</v>
      </c>
      <c r="O33" s="39">
        <v>22</v>
      </c>
      <c r="P33" s="39">
        <v>23</v>
      </c>
      <c r="Q33" s="39">
        <v>23.5</v>
      </c>
      <c r="R33" s="39">
        <v>27</v>
      </c>
      <c r="S33" s="39">
        <v>29.5</v>
      </c>
      <c r="T33" s="39">
        <v>27</v>
      </c>
      <c r="U33" s="39">
        <v>25</v>
      </c>
      <c r="V33" s="39">
        <v>27</v>
      </c>
      <c r="W33" s="39">
        <v>15</v>
      </c>
      <c r="X33" s="39">
        <v>12</v>
      </c>
      <c r="Y33" s="39">
        <v>14.5</v>
      </c>
      <c r="Z33" s="39">
        <v>23.5</v>
      </c>
      <c r="AA33" s="39">
        <v>29</v>
      </c>
      <c r="AB33" s="39">
        <v>26.5</v>
      </c>
      <c r="AC33" s="39">
        <v>23.5</v>
      </c>
      <c r="AD33" s="39">
        <v>15</v>
      </c>
      <c r="AE33" s="39">
        <v>16</v>
      </c>
      <c r="AF33" s="78">
        <f t="shared" si="2"/>
        <v>18.533333333333335</v>
      </c>
      <c r="AG33" s="40">
        <v>2023</v>
      </c>
    </row>
    <row r="34" spans="1:34">
      <c r="A34" s="29">
        <v>2024</v>
      </c>
      <c r="B34" s="39">
        <v>15</v>
      </c>
      <c r="C34" s="39">
        <v>15.5</v>
      </c>
      <c r="D34" s="39">
        <v>11.5</v>
      </c>
      <c r="E34" s="39">
        <v>19</v>
      </c>
      <c r="F34" s="39">
        <v>18.5</v>
      </c>
      <c r="G34" s="39">
        <v>15.5</v>
      </c>
      <c r="H34" s="39">
        <v>15.5</v>
      </c>
      <c r="I34" s="109">
        <v>20</v>
      </c>
      <c r="J34" s="39">
        <v>16</v>
      </c>
      <c r="K34" s="39">
        <v>15.5</v>
      </c>
      <c r="L34" s="39">
        <v>10.5</v>
      </c>
      <c r="M34" s="39">
        <v>14.5</v>
      </c>
      <c r="N34" s="39">
        <v>20</v>
      </c>
      <c r="O34" s="39">
        <v>20.5</v>
      </c>
      <c r="P34" s="39">
        <v>23.5</v>
      </c>
      <c r="Q34" s="39">
        <v>16</v>
      </c>
      <c r="R34" s="39">
        <v>22.5</v>
      </c>
      <c r="S34" s="39">
        <v>20.5</v>
      </c>
      <c r="T34" s="39">
        <v>11</v>
      </c>
      <c r="U34" s="39">
        <v>12</v>
      </c>
      <c r="V34" s="39">
        <v>12.5</v>
      </c>
      <c r="W34" s="39">
        <v>25</v>
      </c>
      <c r="X34" s="39">
        <v>14.5</v>
      </c>
      <c r="Y34" s="39">
        <v>16</v>
      </c>
      <c r="Z34" s="39">
        <v>27.5</v>
      </c>
      <c r="AA34" s="39">
        <v>19.5</v>
      </c>
      <c r="AB34" s="39">
        <v>30</v>
      </c>
      <c r="AC34" s="39">
        <v>22</v>
      </c>
      <c r="AD34" s="39">
        <v>13</v>
      </c>
      <c r="AE34" s="39">
        <v>18</v>
      </c>
      <c r="AF34" s="78">
        <f t="shared" ref="AF34" si="3">AVERAGE( B34:AE34)</f>
        <v>17.7</v>
      </c>
      <c r="AG34" s="40">
        <v>2024</v>
      </c>
    </row>
    <row r="35" spans="1:34">
      <c r="AH35" s="55" t="s">
        <v>58</v>
      </c>
    </row>
    <row r="36" spans="1:34">
      <c r="AH36" s="90">
        <f>AVERAGE( AF3:AF33)</f>
        <v>16.373118279569891</v>
      </c>
    </row>
  </sheetData>
  <phoneticPr fontId="8" type="noConversion"/>
  <pageMargins left="0.78740157499999996" right="0.78740157499999996" top="0.984251969" bottom="0.984251969" header="0.5" footer="0.5"/>
  <pageSetup paperSize="9" orientation="portrait" horizontalDpi="18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13"/>
  <dimension ref="A1:AI39"/>
  <sheetViews>
    <sheetView topLeftCell="I1" zoomScale="110" zoomScaleNormal="110" workbookViewId="0">
      <selection activeCell="AG36" sqref="AG36"/>
    </sheetView>
  </sheetViews>
  <sheetFormatPr baseColWidth="10" defaultColWidth="6.5703125" defaultRowHeight="12.75"/>
  <cols>
    <col min="1" max="1" width="6.5703125" customWidth="1"/>
    <col min="2" max="2" width="4.85546875" customWidth="1"/>
    <col min="3" max="3" width="5.28515625" customWidth="1"/>
    <col min="4" max="4" width="4.7109375" customWidth="1"/>
    <col min="5" max="5" width="4.85546875" customWidth="1"/>
    <col min="6" max="6" width="5.140625" customWidth="1"/>
    <col min="7" max="7" width="4.7109375" customWidth="1"/>
    <col min="8" max="8" width="5" customWidth="1"/>
    <col min="9" max="9" width="4.7109375" customWidth="1"/>
    <col min="10" max="10" width="5" customWidth="1"/>
    <col min="11" max="11" width="4.7109375" customWidth="1"/>
    <col min="12" max="12" width="4.85546875" customWidth="1"/>
    <col min="13" max="13" width="5" customWidth="1"/>
    <col min="14" max="15" width="4.85546875" customWidth="1"/>
    <col min="16" max="16" width="5.42578125" customWidth="1"/>
    <col min="17" max="18" width="5" customWidth="1"/>
    <col min="19" max="20" width="4.7109375" customWidth="1"/>
    <col min="21" max="21" width="5" customWidth="1"/>
    <col min="22" max="22" width="5.140625" customWidth="1"/>
    <col min="23" max="23" width="4.7109375" customWidth="1"/>
    <col min="24" max="24" width="5" customWidth="1"/>
    <col min="25" max="25" width="5.140625" customWidth="1"/>
    <col min="26" max="26" width="5" customWidth="1"/>
    <col min="27" max="27" width="5.140625" customWidth="1"/>
    <col min="28" max="29" width="5" customWidth="1"/>
    <col min="30" max="30" width="4.7109375" customWidth="1"/>
    <col min="31" max="31" width="5.28515625" customWidth="1"/>
    <col min="32" max="32" width="4.7109375" customWidth="1"/>
    <col min="33" max="33" width="6.5703125" customWidth="1"/>
    <col min="34" max="34" width="11.5703125" customWidth="1"/>
    <col min="35" max="35" width="5.5703125" customWidth="1"/>
  </cols>
  <sheetData>
    <row r="1" spans="1:35" s="1" customFormat="1">
      <c r="A1" s="29"/>
      <c r="B1" s="53">
        <v>1</v>
      </c>
      <c r="C1" s="53">
        <v>2</v>
      </c>
      <c r="D1" s="53">
        <v>3</v>
      </c>
      <c r="E1" s="53">
        <v>4</v>
      </c>
      <c r="F1" s="53">
        <v>5</v>
      </c>
      <c r="G1" s="53">
        <v>6</v>
      </c>
      <c r="H1" s="53">
        <v>7</v>
      </c>
      <c r="I1" s="53">
        <v>8</v>
      </c>
      <c r="J1" s="53">
        <v>9</v>
      </c>
      <c r="K1" s="53">
        <v>10</v>
      </c>
      <c r="L1" s="53">
        <v>11</v>
      </c>
      <c r="M1" s="53">
        <v>12</v>
      </c>
      <c r="N1" s="53">
        <v>13</v>
      </c>
      <c r="O1" s="53">
        <v>14</v>
      </c>
      <c r="P1" s="53">
        <v>15</v>
      </c>
      <c r="Q1" s="53">
        <v>16</v>
      </c>
      <c r="R1" s="53">
        <v>17</v>
      </c>
      <c r="S1" s="53">
        <v>18</v>
      </c>
      <c r="T1" s="53">
        <v>19</v>
      </c>
      <c r="U1" s="53">
        <v>20</v>
      </c>
      <c r="V1" s="53">
        <v>21</v>
      </c>
      <c r="W1" s="53">
        <v>22</v>
      </c>
      <c r="X1" s="53">
        <v>23</v>
      </c>
      <c r="Y1" s="53">
        <v>24</v>
      </c>
      <c r="Z1" s="53">
        <v>25</v>
      </c>
      <c r="AA1" s="53">
        <v>26</v>
      </c>
      <c r="AB1" s="53">
        <v>27</v>
      </c>
      <c r="AC1" s="53">
        <v>28</v>
      </c>
      <c r="AD1" s="53">
        <v>29</v>
      </c>
      <c r="AE1" s="53">
        <v>30</v>
      </c>
      <c r="AF1" s="53">
        <v>31</v>
      </c>
      <c r="AG1" s="29"/>
      <c r="AH1" s="29" t="s">
        <v>56</v>
      </c>
      <c r="AI1" s="29"/>
    </row>
    <row r="2" spans="1:35">
      <c r="A2" s="29">
        <v>1993</v>
      </c>
      <c r="B2" s="39">
        <v>15</v>
      </c>
      <c r="C2" s="39">
        <v>13</v>
      </c>
      <c r="D2" s="39">
        <v>12.5</v>
      </c>
      <c r="E2" s="39">
        <v>12</v>
      </c>
      <c r="F2" s="39">
        <v>11.5</v>
      </c>
      <c r="G2" s="39">
        <v>11.5</v>
      </c>
      <c r="H2" s="39">
        <v>13.5</v>
      </c>
      <c r="I2" s="39">
        <v>13</v>
      </c>
      <c r="J2" s="39">
        <v>13.5</v>
      </c>
      <c r="K2" s="39">
        <v>18.5</v>
      </c>
      <c r="L2" s="39">
        <v>18</v>
      </c>
      <c r="M2" s="39">
        <v>23</v>
      </c>
      <c r="N2" s="39">
        <v>25</v>
      </c>
      <c r="O2" s="39">
        <v>24</v>
      </c>
      <c r="P2" s="39">
        <v>25</v>
      </c>
      <c r="Q2" s="39">
        <v>26</v>
      </c>
      <c r="R2" s="39">
        <v>14</v>
      </c>
      <c r="S2" s="39">
        <v>13</v>
      </c>
      <c r="T2" s="39">
        <v>23</v>
      </c>
      <c r="U2" s="39">
        <v>25</v>
      </c>
      <c r="V2" s="39">
        <v>24</v>
      </c>
      <c r="W2" s="39">
        <v>28</v>
      </c>
      <c r="X2" s="39">
        <v>24</v>
      </c>
      <c r="Y2" s="39">
        <v>24</v>
      </c>
      <c r="Z2" s="39">
        <v>16</v>
      </c>
      <c r="AA2" s="39">
        <v>19</v>
      </c>
      <c r="AB2" s="39">
        <v>13.5</v>
      </c>
      <c r="AC2" s="39">
        <v>16</v>
      </c>
      <c r="AD2" s="39">
        <v>20</v>
      </c>
      <c r="AE2" s="39">
        <v>22</v>
      </c>
      <c r="AF2" s="39">
        <v>14</v>
      </c>
      <c r="AG2" s="29">
        <v>1993</v>
      </c>
      <c r="AH2" s="82">
        <f t="shared" ref="AH2:AH23" si="0">AVERAGE( B2:AF2)</f>
        <v>18.403225806451612</v>
      </c>
      <c r="AI2" s="39"/>
    </row>
    <row r="3" spans="1:35">
      <c r="A3" s="29">
        <v>1994</v>
      </c>
      <c r="B3" s="39">
        <v>16.5</v>
      </c>
      <c r="C3" s="39">
        <v>18.5</v>
      </c>
      <c r="D3" s="39">
        <v>22</v>
      </c>
      <c r="E3" s="39">
        <v>27</v>
      </c>
      <c r="F3" s="39">
        <v>30</v>
      </c>
      <c r="G3" s="39">
        <v>25</v>
      </c>
      <c r="H3" s="39">
        <v>23</v>
      </c>
      <c r="I3" s="39">
        <v>24</v>
      </c>
      <c r="J3" s="39">
        <v>24.5</v>
      </c>
      <c r="K3" s="39">
        <v>20</v>
      </c>
      <c r="L3" s="39">
        <v>18</v>
      </c>
      <c r="M3" s="39">
        <v>18</v>
      </c>
      <c r="N3" s="39">
        <v>19.5</v>
      </c>
      <c r="O3" s="39">
        <v>27</v>
      </c>
      <c r="P3" s="39">
        <v>28</v>
      </c>
      <c r="Q3" s="39">
        <v>19</v>
      </c>
      <c r="R3" s="39">
        <v>16</v>
      </c>
      <c r="S3" s="39">
        <v>16</v>
      </c>
      <c r="T3" s="39">
        <v>21.5</v>
      </c>
      <c r="U3" s="39">
        <v>18</v>
      </c>
      <c r="V3" s="39">
        <v>26</v>
      </c>
      <c r="W3" s="39">
        <v>26</v>
      </c>
      <c r="X3" s="39">
        <v>19</v>
      </c>
      <c r="Y3" s="39">
        <v>20</v>
      </c>
      <c r="Z3" s="39">
        <v>30</v>
      </c>
      <c r="AA3" s="39">
        <v>29</v>
      </c>
      <c r="AB3" s="39">
        <v>19.5</v>
      </c>
      <c r="AC3" s="39">
        <v>24.5</v>
      </c>
      <c r="AD3" s="39">
        <v>25</v>
      </c>
      <c r="AE3" s="39">
        <v>27</v>
      </c>
      <c r="AF3" s="39">
        <v>29.5</v>
      </c>
      <c r="AG3" s="29">
        <v>1994</v>
      </c>
      <c r="AH3" s="82">
        <f t="shared" si="0"/>
        <v>22.806451612903224</v>
      </c>
      <c r="AI3" s="39"/>
    </row>
    <row r="4" spans="1:35">
      <c r="A4" s="29">
        <v>1995</v>
      </c>
      <c r="B4" s="39">
        <v>10</v>
      </c>
      <c r="C4" s="39">
        <v>12</v>
      </c>
      <c r="D4" s="39">
        <v>16</v>
      </c>
      <c r="E4" s="39">
        <v>11</v>
      </c>
      <c r="F4" s="145">
        <v>8.5</v>
      </c>
      <c r="G4" s="39">
        <v>12</v>
      </c>
      <c r="H4" s="39">
        <v>15</v>
      </c>
      <c r="I4" s="39">
        <v>14</v>
      </c>
      <c r="J4" s="39">
        <v>17</v>
      </c>
      <c r="K4" s="39">
        <v>21</v>
      </c>
      <c r="L4" s="39">
        <v>16</v>
      </c>
      <c r="M4" s="39">
        <v>17</v>
      </c>
      <c r="N4" s="39">
        <v>17</v>
      </c>
      <c r="O4" s="39">
        <v>25</v>
      </c>
      <c r="P4" s="39">
        <v>25</v>
      </c>
      <c r="Q4" s="39">
        <v>22</v>
      </c>
      <c r="R4" s="39">
        <v>19.5</v>
      </c>
      <c r="S4" s="39">
        <v>22</v>
      </c>
      <c r="T4" s="39">
        <v>13</v>
      </c>
      <c r="U4" s="39">
        <v>20</v>
      </c>
      <c r="V4" s="39">
        <v>16.5</v>
      </c>
      <c r="W4" s="39">
        <v>13</v>
      </c>
      <c r="X4" s="39">
        <v>13</v>
      </c>
      <c r="Y4" s="39">
        <v>13</v>
      </c>
      <c r="Z4" s="39">
        <v>12.5</v>
      </c>
      <c r="AA4" s="39">
        <v>16</v>
      </c>
      <c r="AB4" s="39">
        <v>25</v>
      </c>
      <c r="AC4" s="39">
        <v>20.5</v>
      </c>
      <c r="AD4" s="39">
        <v>21</v>
      </c>
      <c r="AE4" s="39">
        <v>25</v>
      </c>
      <c r="AF4" s="39">
        <v>30</v>
      </c>
      <c r="AG4" s="29">
        <v>1995</v>
      </c>
      <c r="AH4" s="82">
        <f t="shared" si="0"/>
        <v>17.370967741935484</v>
      </c>
      <c r="AI4" s="39"/>
    </row>
    <row r="5" spans="1:35">
      <c r="A5" s="29">
        <v>1996</v>
      </c>
      <c r="B5" s="39">
        <v>19.5</v>
      </c>
      <c r="C5" s="39">
        <v>15</v>
      </c>
      <c r="D5" s="39">
        <v>18</v>
      </c>
      <c r="E5" s="39">
        <v>20</v>
      </c>
      <c r="F5" s="39">
        <v>15</v>
      </c>
      <c r="G5" s="39">
        <v>17</v>
      </c>
      <c r="H5" s="39">
        <v>21.5</v>
      </c>
      <c r="I5" s="39">
        <v>15</v>
      </c>
      <c r="J5" s="39">
        <v>17</v>
      </c>
      <c r="K5" s="39">
        <v>22</v>
      </c>
      <c r="L5" s="39">
        <v>14.5</v>
      </c>
      <c r="M5" s="39">
        <v>16</v>
      </c>
      <c r="N5" s="39">
        <v>19</v>
      </c>
      <c r="O5" s="39">
        <v>13</v>
      </c>
      <c r="P5" s="39">
        <v>12</v>
      </c>
      <c r="Q5" s="39">
        <v>11</v>
      </c>
      <c r="R5" s="39">
        <v>11</v>
      </c>
      <c r="S5" s="39">
        <v>14</v>
      </c>
      <c r="T5" s="39">
        <v>23</v>
      </c>
      <c r="U5" s="39">
        <v>23</v>
      </c>
      <c r="V5" s="39">
        <v>18.5</v>
      </c>
      <c r="W5" s="39">
        <v>25.5</v>
      </c>
      <c r="X5" s="39">
        <v>24</v>
      </c>
      <c r="Y5" s="39">
        <v>24</v>
      </c>
      <c r="Z5" s="39">
        <v>16</v>
      </c>
      <c r="AA5" s="39">
        <v>14</v>
      </c>
      <c r="AB5" s="39">
        <v>18</v>
      </c>
      <c r="AC5" s="39">
        <v>15.5</v>
      </c>
      <c r="AD5" s="39">
        <v>12</v>
      </c>
      <c r="AE5" s="39">
        <v>12</v>
      </c>
      <c r="AF5" s="39">
        <v>22</v>
      </c>
      <c r="AG5" s="29">
        <v>1996</v>
      </c>
      <c r="AH5" s="82">
        <f t="shared" si="0"/>
        <v>17.35483870967742</v>
      </c>
      <c r="AI5" s="39"/>
    </row>
    <row r="6" spans="1:35">
      <c r="A6" s="29">
        <v>1997</v>
      </c>
      <c r="B6" s="39">
        <v>28</v>
      </c>
      <c r="C6" s="39">
        <v>31.5</v>
      </c>
      <c r="D6" s="39">
        <v>14.5</v>
      </c>
      <c r="E6" s="39">
        <v>27</v>
      </c>
      <c r="F6" s="39">
        <v>19.5</v>
      </c>
      <c r="G6" s="39">
        <v>24</v>
      </c>
      <c r="H6" s="39">
        <v>12</v>
      </c>
      <c r="I6" s="39">
        <v>12.5</v>
      </c>
      <c r="J6" s="39">
        <v>21</v>
      </c>
      <c r="K6" s="39">
        <v>19</v>
      </c>
      <c r="L6" s="39">
        <v>26.5</v>
      </c>
      <c r="M6" s="39">
        <v>27.5</v>
      </c>
      <c r="N6" s="39">
        <v>28.5</v>
      </c>
      <c r="O6" s="39">
        <v>29</v>
      </c>
      <c r="P6" s="39">
        <v>30</v>
      </c>
      <c r="Q6" s="39">
        <v>28</v>
      </c>
      <c r="R6" s="39">
        <v>29</v>
      </c>
      <c r="S6" s="39">
        <v>26</v>
      </c>
      <c r="T6" s="39">
        <v>26.5</v>
      </c>
      <c r="U6" s="39">
        <v>25</v>
      </c>
      <c r="V6" s="39">
        <v>27</v>
      </c>
      <c r="W6" s="39">
        <v>27.5</v>
      </c>
      <c r="X6" s="39">
        <v>26</v>
      </c>
      <c r="Y6" s="39">
        <v>27.5</v>
      </c>
      <c r="Z6" s="39">
        <v>29</v>
      </c>
      <c r="AA6" s="39">
        <v>30.5</v>
      </c>
      <c r="AB6" s="39">
        <v>19</v>
      </c>
      <c r="AC6" s="39">
        <v>14</v>
      </c>
      <c r="AD6" s="39">
        <v>14</v>
      </c>
      <c r="AE6" s="39">
        <v>19</v>
      </c>
      <c r="AF6" s="39">
        <v>24.5</v>
      </c>
      <c r="AG6" s="29">
        <v>1997</v>
      </c>
      <c r="AH6" s="82">
        <f t="shared" si="0"/>
        <v>23.967741935483872</v>
      </c>
      <c r="AI6" s="39"/>
    </row>
    <row r="7" spans="1:35">
      <c r="A7" s="29">
        <v>1998</v>
      </c>
      <c r="B7" s="39">
        <v>14</v>
      </c>
      <c r="C7" s="39">
        <v>11.5</v>
      </c>
      <c r="D7" s="39">
        <v>12</v>
      </c>
      <c r="E7" s="39">
        <v>20.5</v>
      </c>
      <c r="F7" s="39">
        <v>17</v>
      </c>
      <c r="G7" s="39">
        <v>11.5</v>
      </c>
      <c r="H7" s="39">
        <v>18</v>
      </c>
      <c r="I7" s="39">
        <v>17</v>
      </c>
      <c r="J7" s="39">
        <v>14.5</v>
      </c>
      <c r="K7" s="39">
        <v>15</v>
      </c>
      <c r="L7" s="39">
        <v>18</v>
      </c>
      <c r="M7" s="39">
        <v>14</v>
      </c>
      <c r="N7" s="39">
        <v>24</v>
      </c>
      <c r="O7" s="39">
        <v>23</v>
      </c>
      <c r="P7" s="39">
        <v>19</v>
      </c>
      <c r="Q7" s="39">
        <v>12.5</v>
      </c>
      <c r="R7" s="39">
        <v>16</v>
      </c>
      <c r="S7" s="39">
        <v>21.5</v>
      </c>
      <c r="T7" s="39">
        <v>23</v>
      </c>
      <c r="U7" s="39">
        <v>13</v>
      </c>
      <c r="V7" s="39">
        <v>25.5</v>
      </c>
      <c r="W7" s="39">
        <v>16.5</v>
      </c>
      <c r="X7" s="39">
        <v>16</v>
      </c>
      <c r="Y7" s="39">
        <v>21</v>
      </c>
      <c r="Z7" s="39">
        <v>17</v>
      </c>
      <c r="AA7" s="39">
        <v>14</v>
      </c>
      <c r="AB7" s="39">
        <v>14.5</v>
      </c>
      <c r="AC7" s="39">
        <v>22.5</v>
      </c>
      <c r="AD7" s="39">
        <v>24</v>
      </c>
      <c r="AE7" s="39">
        <v>19.5</v>
      </c>
      <c r="AF7" s="39">
        <v>18.5</v>
      </c>
      <c r="AG7" s="29">
        <v>1998</v>
      </c>
      <c r="AH7" s="82">
        <f t="shared" si="0"/>
        <v>17.548387096774192</v>
      </c>
      <c r="AI7" s="39"/>
    </row>
    <row r="8" spans="1:35">
      <c r="A8" s="29">
        <v>1999</v>
      </c>
      <c r="B8" s="39">
        <v>24</v>
      </c>
      <c r="C8" s="39">
        <v>17</v>
      </c>
      <c r="D8" s="39">
        <v>11</v>
      </c>
      <c r="E8" s="39">
        <v>17</v>
      </c>
      <c r="F8" s="39">
        <v>21</v>
      </c>
      <c r="G8" s="39">
        <v>13</v>
      </c>
      <c r="H8" s="39">
        <v>13.5</v>
      </c>
      <c r="I8" s="39">
        <v>16.5</v>
      </c>
      <c r="J8" s="39">
        <v>14</v>
      </c>
      <c r="K8" s="39">
        <v>26</v>
      </c>
      <c r="L8" s="39">
        <v>15</v>
      </c>
      <c r="M8" s="39">
        <v>15</v>
      </c>
      <c r="N8" s="39">
        <v>21.5</v>
      </c>
      <c r="O8" s="39">
        <v>27</v>
      </c>
      <c r="P8" s="39">
        <v>14</v>
      </c>
      <c r="Q8" s="39">
        <v>15</v>
      </c>
      <c r="R8" s="39">
        <v>17</v>
      </c>
      <c r="S8" s="39">
        <v>25</v>
      </c>
      <c r="T8" s="39">
        <v>22</v>
      </c>
      <c r="U8" s="39">
        <v>26</v>
      </c>
      <c r="V8" s="39">
        <v>23</v>
      </c>
      <c r="W8" s="39">
        <v>13</v>
      </c>
      <c r="X8" s="39">
        <v>11</v>
      </c>
      <c r="Y8" s="39">
        <v>18</v>
      </c>
      <c r="Z8" s="39">
        <v>9</v>
      </c>
      <c r="AA8" s="39">
        <v>13</v>
      </c>
      <c r="AB8" s="39">
        <v>11.5</v>
      </c>
      <c r="AC8" s="39">
        <v>12</v>
      </c>
      <c r="AD8" s="39">
        <v>13</v>
      </c>
      <c r="AE8" s="39">
        <v>17</v>
      </c>
      <c r="AF8" s="39">
        <v>16</v>
      </c>
      <c r="AG8" s="29">
        <v>1999</v>
      </c>
      <c r="AH8" s="82">
        <f t="shared" si="0"/>
        <v>17</v>
      </c>
      <c r="AI8" s="39"/>
    </row>
    <row r="9" spans="1:35">
      <c r="A9" s="29">
        <v>2000</v>
      </c>
      <c r="B9" s="39">
        <v>29</v>
      </c>
      <c r="C9" s="39">
        <v>22</v>
      </c>
      <c r="D9" s="39">
        <v>14.5</v>
      </c>
      <c r="E9" s="39">
        <v>14</v>
      </c>
      <c r="F9" s="39">
        <v>14.5</v>
      </c>
      <c r="G9" s="39">
        <v>19.5</v>
      </c>
      <c r="H9" s="39">
        <v>9</v>
      </c>
      <c r="I9" s="39">
        <v>9</v>
      </c>
      <c r="J9" s="39">
        <v>13.5</v>
      </c>
      <c r="K9" s="39">
        <v>23</v>
      </c>
      <c r="L9" s="39">
        <v>19.5</v>
      </c>
      <c r="M9" s="39">
        <v>20</v>
      </c>
      <c r="N9" s="39">
        <v>13</v>
      </c>
      <c r="O9" s="39">
        <v>15</v>
      </c>
      <c r="P9" s="39">
        <v>18</v>
      </c>
      <c r="Q9" s="39">
        <v>14</v>
      </c>
      <c r="R9" s="39">
        <v>15</v>
      </c>
      <c r="S9" s="39">
        <v>16</v>
      </c>
      <c r="T9" s="39">
        <v>14.5</v>
      </c>
      <c r="U9" s="39">
        <v>12</v>
      </c>
      <c r="V9" s="39">
        <v>20</v>
      </c>
      <c r="W9" s="39">
        <v>19.5</v>
      </c>
      <c r="X9" s="39">
        <v>15</v>
      </c>
      <c r="Y9" s="39">
        <v>22</v>
      </c>
      <c r="Z9" s="39">
        <v>25</v>
      </c>
      <c r="AA9" s="39">
        <v>25</v>
      </c>
      <c r="AB9" s="39">
        <v>26</v>
      </c>
      <c r="AC9" s="39">
        <v>27</v>
      </c>
      <c r="AD9" s="39">
        <v>26</v>
      </c>
      <c r="AE9" s="39">
        <v>21</v>
      </c>
      <c r="AF9" s="39">
        <v>15</v>
      </c>
      <c r="AG9" s="29">
        <v>2000</v>
      </c>
      <c r="AH9" s="82">
        <f t="shared" si="0"/>
        <v>18.274193548387096</v>
      </c>
      <c r="AI9" s="39"/>
    </row>
    <row r="10" spans="1:35">
      <c r="A10" s="29">
        <v>2001</v>
      </c>
      <c r="B10" s="39">
        <v>14</v>
      </c>
      <c r="C10" s="39">
        <v>11</v>
      </c>
      <c r="D10" s="39">
        <v>16</v>
      </c>
      <c r="E10" s="39">
        <v>20</v>
      </c>
      <c r="F10" s="39">
        <v>15</v>
      </c>
      <c r="G10" s="39">
        <v>22</v>
      </c>
      <c r="H10" s="39">
        <v>24</v>
      </c>
      <c r="I10" s="39">
        <v>26</v>
      </c>
      <c r="J10" s="39">
        <v>28</v>
      </c>
      <c r="K10" s="39">
        <v>14</v>
      </c>
      <c r="L10" s="39">
        <v>20</v>
      </c>
      <c r="M10" s="39">
        <v>22</v>
      </c>
      <c r="N10" s="39">
        <v>19</v>
      </c>
      <c r="O10" s="39">
        <v>14</v>
      </c>
      <c r="P10" s="39">
        <v>20</v>
      </c>
      <c r="Q10" s="39">
        <v>14</v>
      </c>
      <c r="R10" s="39">
        <v>22</v>
      </c>
      <c r="S10" s="39">
        <v>18</v>
      </c>
      <c r="T10" s="39">
        <v>13</v>
      </c>
      <c r="U10" s="39">
        <v>12</v>
      </c>
      <c r="V10" s="39">
        <v>16</v>
      </c>
      <c r="W10" s="39">
        <v>23</v>
      </c>
      <c r="X10" s="39">
        <v>17</v>
      </c>
      <c r="Y10" s="39">
        <v>25</v>
      </c>
      <c r="Z10" s="39">
        <v>19</v>
      </c>
      <c r="AA10" s="39">
        <v>15</v>
      </c>
      <c r="AB10" s="39">
        <v>19.5</v>
      </c>
      <c r="AC10" s="39">
        <v>20</v>
      </c>
      <c r="AD10" s="39">
        <v>16</v>
      </c>
      <c r="AE10" s="39">
        <v>13</v>
      </c>
      <c r="AF10" s="39">
        <v>12</v>
      </c>
      <c r="AG10" s="29">
        <v>2001</v>
      </c>
      <c r="AH10" s="82">
        <f t="shared" si="0"/>
        <v>18.048387096774192</v>
      </c>
      <c r="AI10" s="39"/>
    </row>
    <row r="11" spans="1:35">
      <c r="A11" s="29">
        <v>2002</v>
      </c>
      <c r="B11" s="39">
        <v>16</v>
      </c>
      <c r="C11" s="39">
        <v>20.5</v>
      </c>
      <c r="D11" s="39">
        <v>21</v>
      </c>
      <c r="E11" s="39">
        <v>22.5</v>
      </c>
      <c r="F11" s="39">
        <v>21</v>
      </c>
      <c r="G11" s="39">
        <v>16</v>
      </c>
      <c r="H11" s="39">
        <v>18</v>
      </c>
      <c r="I11" s="39">
        <v>21</v>
      </c>
      <c r="J11" s="39">
        <v>23</v>
      </c>
      <c r="K11" s="39">
        <v>24.5</v>
      </c>
      <c r="L11" s="39">
        <v>28</v>
      </c>
      <c r="M11" s="39">
        <v>16</v>
      </c>
      <c r="N11" s="39">
        <v>23.5</v>
      </c>
      <c r="O11" s="39">
        <v>23</v>
      </c>
      <c r="P11" s="39">
        <v>23.5</v>
      </c>
      <c r="Q11" s="39">
        <v>24.5</v>
      </c>
      <c r="R11" s="39">
        <v>13.5</v>
      </c>
      <c r="S11" s="39">
        <v>21.5</v>
      </c>
      <c r="T11" s="39">
        <v>21.5</v>
      </c>
      <c r="U11" s="39">
        <v>24</v>
      </c>
      <c r="V11" s="39">
        <v>24</v>
      </c>
      <c r="W11" s="39">
        <v>24</v>
      </c>
      <c r="X11" s="39">
        <v>17</v>
      </c>
      <c r="Y11" s="39">
        <v>16</v>
      </c>
      <c r="Z11" s="39">
        <v>17</v>
      </c>
      <c r="AA11" s="39">
        <v>18</v>
      </c>
      <c r="AB11" s="39">
        <v>16</v>
      </c>
      <c r="AC11" s="39">
        <v>28</v>
      </c>
      <c r="AD11" s="39">
        <v>21</v>
      </c>
      <c r="AE11" s="39">
        <v>21</v>
      </c>
      <c r="AF11" s="39">
        <v>25</v>
      </c>
      <c r="AG11" s="29">
        <v>2002</v>
      </c>
      <c r="AH11" s="82">
        <f t="shared" si="0"/>
        <v>20.951612903225808</v>
      </c>
      <c r="AI11" s="39"/>
    </row>
    <row r="12" spans="1:35">
      <c r="A12" s="29">
        <v>2003</v>
      </c>
      <c r="B12" s="39">
        <v>26</v>
      </c>
      <c r="C12" s="39">
        <v>28</v>
      </c>
      <c r="D12" s="39">
        <v>29</v>
      </c>
      <c r="E12" s="39">
        <v>21.5</v>
      </c>
      <c r="F12" s="39">
        <v>14.5</v>
      </c>
      <c r="G12" s="39">
        <v>17</v>
      </c>
      <c r="H12" s="39">
        <v>16</v>
      </c>
      <c r="I12" s="39">
        <v>22</v>
      </c>
      <c r="J12" s="39">
        <v>16.5</v>
      </c>
      <c r="K12" s="39">
        <v>21.5</v>
      </c>
      <c r="L12" s="39">
        <v>27</v>
      </c>
      <c r="M12" s="39">
        <v>14.5</v>
      </c>
      <c r="N12" s="39">
        <v>17</v>
      </c>
      <c r="O12" s="39">
        <v>30</v>
      </c>
      <c r="P12" s="39">
        <v>33</v>
      </c>
      <c r="Q12" s="39">
        <v>34.5</v>
      </c>
      <c r="R12" s="39">
        <v>29.5</v>
      </c>
      <c r="S12" s="39">
        <v>32</v>
      </c>
      <c r="T12" s="39">
        <v>32</v>
      </c>
      <c r="U12" s="39">
        <v>23</v>
      </c>
      <c r="V12" s="39">
        <v>30.5</v>
      </c>
      <c r="W12" s="39">
        <v>27</v>
      </c>
      <c r="X12" s="39">
        <v>21</v>
      </c>
      <c r="Y12" s="39">
        <v>23</v>
      </c>
      <c r="Z12" s="39">
        <v>28</v>
      </c>
      <c r="AA12" s="39">
        <v>27</v>
      </c>
      <c r="AB12" s="39">
        <v>26</v>
      </c>
      <c r="AC12" s="39">
        <v>16</v>
      </c>
      <c r="AD12" s="39">
        <v>25.5</v>
      </c>
      <c r="AE12" s="39">
        <v>28.5</v>
      </c>
      <c r="AF12" s="39">
        <v>29</v>
      </c>
      <c r="AG12" s="29">
        <v>2003</v>
      </c>
      <c r="AH12" s="82">
        <f t="shared" si="0"/>
        <v>24.70967741935484</v>
      </c>
      <c r="AI12" s="39"/>
    </row>
    <row r="13" spans="1:35">
      <c r="A13" s="29">
        <v>2004</v>
      </c>
      <c r="B13" s="39">
        <v>18</v>
      </c>
      <c r="C13" s="39">
        <v>20</v>
      </c>
      <c r="D13" s="39">
        <v>16</v>
      </c>
      <c r="E13" s="39">
        <v>19.5</v>
      </c>
      <c r="F13" s="39">
        <v>19.5</v>
      </c>
      <c r="G13" s="39">
        <v>13</v>
      </c>
      <c r="H13" s="39">
        <v>10.5</v>
      </c>
      <c r="I13" s="39">
        <v>11.5</v>
      </c>
      <c r="J13" s="39">
        <v>16.5</v>
      </c>
      <c r="K13" s="39">
        <v>23</v>
      </c>
      <c r="L13" s="39">
        <v>19</v>
      </c>
      <c r="M13" s="39">
        <v>16</v>
      </c>
      <c r="N13" s="39">
        <v>14</v>
      </c>
      <c r="O13" s="39">
        <v>12</v>
      </c>
      <c r="P13" s="39">
        <v>12.5</v>
      </c>
      <c r="Q13" s="39">
        <v>20.5</v>
      </c>
      <c r="R13" s="39">
        <v>20</v>
      </c>
      <c r="S13" s="39">
        <v>19</v>
      </c>
      <c r="T13" s="39">
        <v>16.5</v>
      </c>
      <c r="U13" s="39">
        <v>18</v>
      </c>
      <c r="V13" s="39">
        <v>24</v>
      </c>
      <c r="W13" s="39">
        <v>26</v>
      </c>
      <c r="X13" s="39">
        <v>26.5</v>
      </c>
      <c r="Y13" s="39">
        <v>20.5</v>
      </c>
      <c r="Z13" s="39">
        <v>17</v>
      </c>
      <c r="AA13" s="39">
        <v>19</v>
      </c>
      <c r="AB13" s="39">
        <v>21</v>
      </c>
      <c r="AC13" s="39">
        <v>19</v>
      </c>
      <c r="AD13" s="39">
        <v>23</v>
      </c>
      <c r="AE13" s="39">
        <v>27</v>
      </c>
      <c r="AF13" s="39">
        <v>28</v>
      </c>
      <c r="AG13" s="29">
        <v>2004</v>
      </c>
      <c r="AH13" s="82">
        <f t="shared" si="0"/>
        <v>18.903225806451612</v>
      </c>
      <c r="AI13" s="117"/>
    </row>
    <row r="14" spans="1:35">
      <c r="A14" s="29">
        <v>2005</v>
      </c>
      <c r="B14" s="39">
        <v>26.5</v>
      </c>
      <c r="C14" s="39">
        <v>27</v>
      </c>
      <c r="D14" s="39">
        <v>27</v>
      </c>
      <c r="E14" s="39">
        <v>28</v>
      </c>
      <c r="F14" s="39">
        <v>28.5</v>
      </c>
      <c r="G14" s="39">
        <v>28</v>
      </c>
      <c r="H14" s="39">
        <v>30</v>
      </c>
      <c r="I14" s="39">
        <v>23</v>
      </c>
      <c r="J14" s="39">
        <v>25</v>
      </c>
      <c r="K14" s="39">
        <v>22.5</v>
      </c>
      <c r="L14" s="39">
        <v>24</v>
      </c>
      <c r="M14" s="39">
        <v>23</v>
      </c>
      <c r="N14" s="39">
        <v>16</v>
      </c>
      <c r="O14" s="39">
        <v>18</v>
      </c>
      <c r="P14" s="39">
        <v>18.5</v>
      </c>
      <c r="Q14" s="39">
        <v>17</v>
      </c>
      <c r="R14" s="39">
        <v>15</v>
      </c>
      <c r="S14" s="39">
        <v>28</v>
      </c>
      <c r="T14" s="39">
        <v>28.5</v>
      </c>
      <c r="U14" s="39">
        <v>20</v>
      </c>
      <c r="V14" s="39">
        <v>18</v>
      </c>
      <c r="W14" s="39">
        <v>15.5</v>
      </c>
      <c r="X14" s="39">
        <v>14</v>
      </c>
      <c r="Y14" s="39">
        <v>15</v>
      </c>
      <c r="Z14" s="39">
        <v>15.5</v>
      </c>
      <c r="AA14" s="39">
        <v>18.5</v>
      </c>
      <c r="AB14" s="39">
        <v>17.5</v>
      </c>
      <c r="AC14" s="39">
        <v>15</v>
      </c>
      <c r="AD14" s="39">
        <v>16</v>
      </c>
      <c r="AE14" s="39">
        <v>16</v>
      </c>
      <c r="AF14" s="39">
        <v>20</v>
      </c>
      <c r="AG14" s="29">
        <v>2005</v>
      </c>
      <c r="AH14" s="82">
        <f t="shared" si="0"/>
        <v>21.112903225806452</v>
      </c>
    </row>
    <row r="15" spans="1:35">
      <c r="A15" s="29">
        <v>2006</v>
      </c>
      <c r="B15" s="39">
        <v>23</v>
      </c>
      <c r="C15" s="39">
        <v>28</v>
      </c>
      <c r="D15" s="39">
        <v>24</v>
      </c>
      <c r="E15" s="39">
        <v>16</v>
      </c>
      <c r="F15" s="39">
        <v>25</v>
      </c>
      <c r="G15" s="39">
        <v>28</v>
      </c>
      <c r="H15" s="39">
        <v>25.5</v>
      </c>
      <c r="I15" s="39">
        <v>14</v>
      </c>
      <c r="J15" s="39">
        <v>23.5</v>
      </c>
      <c r="K15" s="39">
        <v>14</v>
      </c>
      <c r="L15" s="39">
        <v>21</v>
      </c>
      <c r="M15" s="39">
        <v>15.5</v>
      </c>
      <c r="N15" s="39">
        <v>16.5</v>
      </c>
      <c r="O15" s="39">
        <v>12</v>
      </c>
      <c r="P15" s="39">
        <v>14</v>
      </c>
      <c r="Q15" s="39">
        <v>21.5</v>
      </c>
      <c r="R15" s="39">
        <v>13</v>
      </c>
      <c r="S15" s="39">
        <v>13.5</v>
      </c>
      <c r="T15" s="39">
        <v>14</v>
      </c>
      <c r="U15" s="39">
        <v>21.5</v>
      </c>
      <c r="V15" s="39">
        <v>24.5</v>
      </c>
      <c r="W15" s="39">
        <v>25.5</v>
      </c>
      <c r="X15" s="39">
        <v>22</v>
      </c>
      <c r="Y15" s="39">
        <v>20</v>
      </c>
      <c r="Z15" s="39">
        <v>18.5</v>
      </c>
      <c r="AA15" s="39">
        <v>20</v>
      </c>
      <c r="AB15" s="39">
        <v>25.5</v>
      </c>
      <c r="AC15" s="39">
        <v>23</v>
      </c>
      <c r="AD15" s="39">
        <v>26.5</v>
      </c>
      <c r="AE15" s="39">
        <v>26.5</v>
      </c>
      <c r="AF15" s="39">
        <v>25</v>
      </c>
      <c r="AG15" s="29">
        <v>2006</v>
      </c>
      <c r="AH15" s="82">
        <f t="shared" si="0"/>
        <v>20.661290322580644</v>
      </c>
    </row>
    <row r="16" spans="1:35">
      <c r="A16" s="29">
        <v>2007</v>
      </c>
      <c r="B16" s="39">
        <v>22</v>
      </c>
      <c r="C16" s="39">
        <v>21.5</v>
      </c>
      <c r="D16" s="39">
        <v>23.5</v>
      </c>
      <c r="E16" s="39">
        <v>27</v>
      </c>
      <c r="F16" s="39">
        <v>27</v>
      </c>
      <c r="G16" s="39">
        <v>26</v>
      </c>
      <c r="H16" s="39">
        <v>19</v>
      </c>
      <c r="I16" s="39">
        <v>21.5</v>
      </c>
      <c r="J16" s="39">
        <v>22.5</v>
      </c>
      <c r="K16" s="39">
        <v>16.5</v>
      </c>
      <c r="L16" s="39">
        <v>21.5</v>
      </c>
      <c r="M16" s="39">
        <v>21.5</v>
      </c>
      <c r="N16" s="39">
        <v>18</v>
      </c>
      <c r="O16" s="39">
        <v>23</v>
      </c>
      <c r="P16" s="39">
        <v>18</v>
      </c>
      <c r="Q16" s="39">
        <v>18.5</v>
      </c>
      <c r="R16" s="39">
        <v>21</v>
      </c>
      <c r="S16" s="39">
        <v>11</v>
      </c>
      <c r="T16" s="39">
        <v>13.5</v>
      </c>
      <c r="U16" s="39">
        <v>12.5</v>
      </c>
      <c r="V16" s="39">
        <v>16</v>
      </c>
      <c r="W16" s="39">
        <v>25</v>
      </c>
      <c r="X16" s="39">
        <v>24</v>
      </c>
      <c r="Y16" s="39">
        <v>21</v>
      </c>
      <c r="Z16" s="39">
        <v>15.5</v>
      </c>
      <c r="AA16" s="39">
        <v>18.5</v>
      </c>
      <c r="AB16" s="39">
        <v>22</v>
      </c>
      <c r="AC16" s="39">
        <v>20.5</v>
      </c>
      <c r="AD16" s="39">
        <v>15</v>
      </c>
      <c r="AE16" s="39">
        <v>16.5</v>
      </c>
      <c r="AF16" s="39">
        <v>15.5</v>
      </c>
      <c r="AG16" s="29">
        <v>2007</v>
      </c>
      <c r="AH16" s="82">
        <f t="shared" si="0"/>
        <v>19.822580645161292</v>
      </c>
    </row>
    <row r="17" spans="1:35">
      <c r="A17" s="29">
        <v>2008</v>
      </c>
      <c r="B17" s="39">
        <v>15</v>
      </c>
      <c r="C17" s="39">
        <v>23</v>
      </c>
      <c r="D17" s="39">
        <v>28.5</v>
      </c>
      <c r="E17" s="39">
        <v>31</v>
      </c>
      <c r="F17" s="39">
        <v>26.5</v>
      </c>
      <c r="G17" s="39">
        <v>17</v>
      </c>
      <c r="H17" s="39">
        <v>19</v>
      </c>
      <c r="I17" s="39">
        <v>24</v>
      </c>
      <c r="J17" s="39">
        <v>12</v>
      </c>
      <c r="K17" s="39">
        <v>12.5</v>
      </c>
      <c r="L17" s="39">
        <v>21.5</v>
      </c>
      <c r="M17" s="39">
        <v>20.5</v>
      </c>
      <c r="N17" s="39">
        <v>15.5</v>
      </c>
      <c r="O17" s="39">
        <v>15</v>
      </c>
      <c r="P17" s="39">
        <v>14.5</v>
      </c>
      <c r="Q17" s="39">
        <v>17</v>
      </c>
      <c r="R17" s="39">
        <v>12.5</v>
      </c>
      <c r="S17" s="39">
        <v>12</v>
      </c>
      <c r="T17" s="39">
        <v>21</v>
      </c>
      <c r="U17" s="39">
        <v>21</v>
      </c>
      <c r="V17" s="39">
        <v>15</v>
      </c>
      <c r="W17" s="39">
        <v>14</v>
      </c>
      <c r="X17" s="39">
        <v>15</v>
      </c>
      <c r="Y17" s="39">
        <v>17.5</v>
      </c>
      <c r="Z17" s="39">
        <v>26.5</v>
      </c>
      <c r="AA17" s="39">
        <v>29</v>
      </c>
      <c r="AB17" s="39">
        <v>31</v>
      </c>
      <c r="AC17" s="39">
        <v>28.5</v>
      </c>
      <c r="AD17" s="39">
        <v>28.5</v>
      </c>
      <c r="AE17" s="39">
        <v>28.5</v>
      </c>
      <c r="AF17" s="39">
        <v>21.5</v>
      </c>
      <c r="AG17" s="29">
        <v>2008</v>
      </c>
      <c r="AH17" s="82">
        <f t="shared" si="0"/>
        <v>20.451612903225808</v>
      </c>
      <c r="AI17" s="117">
        <f>AVERAGE(AH2:AH17)</f>
        <v>19.836693548387096</v>
      </c>
    </row>
    <row r="18" spans="1:35">
      <c r="A18" s="29">
        <v>2009</v>
      </c>
      <c r="B18" s="39">
        <v>25</v>
      </c>
      <c r="C18" s="39">
        <v>24</v>
      </c>
      <c r="D18" s="39">
        <v>23</v>
      </c>
      <c r="E18" s="39">
        <v>21</v>
      </c>
      <c r="F18" s="39">
        <v>24.5</v>
      </c>
      <c r="G18" s="39">
        <v>14.5</v>
      </c>
      <c r="H18" s="39">
        <v>15.5</v>
      </c>
      <c r="I18" s="39">
        <v>15</v>
      </c>
      <c r="J18" s="39">
        <v>17</v>
      </c>
      <c r="K18" s="39">
        <v>19.5</v>
      </c>
      <c r="L18" s="39">
        <v>16.5</v>
      </c>
      <c r="M18" s="39">
        <v>21</v>
      </c>
      <c r="N18" s="39">
        <v>26.5</v>
      </c>
      <c r="O18" s="39">
        <v>23.5</v>
      </c>
      <c r="P18" s="39">
        <v>22</v>
      </c>
      <c r="Q18" s="39">
        <v>18.5</v>
      </c>
      <c r="R18" s="39">
        <v>18</v>
      </c>
      <c r="S18" s="39">
        <v>20</v>
      </c>
      <c r="T18" s="39">
        <v>21</v>
      </c>
      <c r="U18" s="39">
        <v>20.5</v>
      </c>
      <c r="V18" s="39">
        <v>13</v>
      </c>
      <c r="W18" s="39">
        <v>15.5</v>
      </c>
      <c r="X18" s="39">
        <v>24</v>
      </c>
      <c r="Y18" s="39">
        <v>20</v>
      </c>
      <c r="Z18" s="39">
        <v>13</v>
      </c>
      <c r="AA18" s="39">
        <v>12</v>
      </c>
      <c r="AB18" s="39">
        <v>16.5</v>
      </c>
      <c r="AC18" s="39">
        <v>15</v>
      </c>
      <c r="AD18" s="39">
        <v>21.5</v>
      </c>
      <c r="AE18" s="39">
        <v>22.5</v>
      </c>
      <c r="AF18" s="39">
        <v>22.5</v>
      </c>
      <c r="AG18" s="29">
        <v>2009</v>
      </c>
      <c r="AH18" s="82">
        <f t="shared" si="0"/>
        <v>19.419354838709676</v>
      </c>
    </row>
    <row r="19" spans="1:35">
      <c r="A19" s="40">
        <v>2010</v>
      </c>
      <c r="B19" s="58">
        <v>17</v>
      </c>
      <c r="C19" s="58">
        <v>23.5</v>
      </c>
      <c r="D19" s="58">
        <v>23.5</v>
      </c>
      <c r="E19" s="58">
        <v>20</v>
      </c>
      <c r="F19" s="58">
        <v>19</v>
      </c>
      <c r="G19" s="58">
        <v>15</v>
      </c>
      <c r="H19" s="58">
        <v>22</v>
      </c>
      <c r="I19" s="58">
        <v>22.5</v>
      </c>
      <c r="J19" s="58">
        <v>19</v>
      </c>
      <c r="K19" s="58">
        <v>20</v>
      </c>
      <c r="L19" s="58">
        <v>23.5</v>
      </c>
      <c r="M19" s="58">
        <v>18</v>
      </c>
      <c r="N19" s="58">
        <v>13.5</v>
      </c>
      <c r="O19" s="58">
        <v>13</v>
      </c>
      <c r="P19" s="58">
        <v>22.5</v>
      </c>
      <c r="Q19" s="58">
        <v>25.5</v>
      </c>
      <c r="R19" s="58">
        <v>23.5</v>
      </c>
      <c r="S19" s="58">
        <v>14.5</v>
      </c>
      <c r="T19" s="58">
        <v>15.5</v>
      </c>
      <c r="U19" s="58">
        <v>15.5</v>
      </c>
      <c r="V19" s="58">
        <v>18</v>
      </c>
      <c r="W19" s="58">
        <v>11.5</v>
      </c>
      <c r="X19" s="58">
        <v>14</v>
      </c>
      <c r="Y19" s="58">
        <v>21</v>
      </c>
      <c r="Z19" s="58">
        <v>22</v>
      </c>
      <c r="AA19" s="58">
        <v>16</v>
      </c>
      <c r="AB19" s="58">
        <v>17</v>
      </c>
      <c r="AC19" s="58">
        <v>23</v>
      </c>
      <c r="AD19" s="58">
        <v>24</v>
      </c>
      <c r="AE19" s="58">
        <v>20.5</v>
      </c>
      <c r="AF19" s="58">
        <v>18.5</v>
      </c>
      <c r="AG19" s="29">
        <v>2010</v>
      </c>
      <c r="AH19" s="82">
        <f t="shared" si="0"/>
        <v>19.096774193548388</v>
      </c>
    </row>
    <row r="20" spans="1:35">
      <c r="A20" s="40">
        <v>2011</v>
      </c>
      <c r="B20" s="58">
        <v>12.5</v>
      </c>
      <c r="C20" s="58">
        <v>18</v>
      </c>
      <c r="D20" s="58">
        <v>23</v>
      </c>
      <c r="E20" s="58">
        <v>17.5</v>
      </c>
      <c r="F20" s="58">
        <v>19.5</v>
      </c>
      <c r="G20" s="58">
        <v>21</v>
      </c>
      <c r="H20" s="58">
        <v>25.5</v>
      </c>
      <c r="I20" s="58">
        <v>27</v>
      </c>
      <c r="J20" s="58">
        <v>25.5</v>
      </c>
      <c r="K20" s="58">
        <v>23.5</v>
      </c>
      <c r="L20" s="58">
        <v>20</v>
      </c>
      <c r="M20" s="58">
        <v>11.5</v>
      </c>
      <c r="N20" s="58">
        <v>12</v>
      </c>
      <c r="O20" s="58">
        <v>15</v>
      </c>
      <c r="P20" s="58">
        <v>24.5</v>
      </c>
      <c r="Q20" s="58">
        <v>21</v>
      </c>
      <c r="R20" s="58">
        <v>24.5</v>
      </c>
      <c r="S20" s="58">
        <v>17</v>
      </c>
      <c r="T20" s="58">
        <v>23.5</v>
      </c>
      <c r="U20" s="58">
        <v>22.5</v>
      </c>
      <c r="V20" s="58">
        <v>16.5</v>
      </c>
      <c r="W20" s="58">
        <v>18</v>
      </c>
      <c r="X20" s="58">
        <v>16</v>
      </c>
      <c r="Y20" s="58">
        <v>27</v>
      </c>
      <c r="Z20" s="58">
        <v>21</v>
      </c>
      <c r="AA20" s="58">
        <v>18.5</v>
      </c>
      <c r="AB20" s="58">
        <v>19</v>
      </c>
      <c r="AC20" s="58">
        <v>22.5</v>
      </c>
      <c r="AD20" s="58">
        <v>17.5</v>
      </c>
      <c r="AE20" s="58">
        <v>18</v>
      </c>
      <c r="AF20" s="58">
        <v>23.5</v>
      </c>
      <c r="AG20" s="29">
        <v>2011</v>
      </c>
      <c r="AH20" s="82">
        <f t="shared" si="0"/>
        <v>20.06451612903226</v>
      </c>
      <c r="AI20" s="39"/>
    </row>
    <row r="21" spans="1:35">
      <c r="A21" s="40">
        <v>2012</v>
      </c>
      <c r="B21" s="58">
        <v>17.5</v>
      </c>
      <c r="C21" s="58">
        <v>13</v>
      </c>
      <c r="D21" s="58">
        <v>15.5</v>
      </c>
      <c r="E21" s="58">
        <v>18</v>
      </c>
      <c r="F21" s="58">
        <v>24.5</v>
      </c>
      <c r="G21" s="58">
        <v>23.5</v>
      </c>
      <c r="H21" s="58">
        <v>21</v>
      </c>
      <c r="I21" s="58">
        <v>18</v>
      </c>
      <c r="J21" s="58">
        <v>18.5</v>
      </c>
      <c r="K21" s="58">
        <v>19</v>
      </c>
      <c r="L21" s="58">
        <v>20</v>
      </c>
      <c r="M21" s="58">
        <v>18</v>
      </c>
      <c r="N21" s="58">
        <v>17</v>
      </c>
      <c r="O21" s="58">
        <v>14</v>
      </c>
      <c r="P21" s="58">
        <v>13.5</v>
      </c>
      <c r="Q21" s="58">
        <v>13</v>
      </c>
      <c r="R21" s="58">
        <v>12</v>
      </c>
      <c r="S21" s="58">
        <v>14</v>
      </c>
      <c r="T21" s="58">
        <v>12</v>
      </c>
      <c r="U21" s="58">
        <v>12.5</v>
      </c>
      <c r="V21" s="58">
        <v>9.5</v>
      </c>
      <c r="W21" s="58">
        <v>12</v>
      </c>
      <c r="X21" s="58">
        <v>16</v>
      </c>
      <c r="Y21" s="58">
        <v>17.5</v>
      </c>
      <c r="Z21" s="58">
        <v>15.5</v>
      </c>
      <c r="AA21" s="58">
        <v>13</v>
      </c>
      <c r="AB21" s="58">
        <v>23</v>
      </c>
      <c r="AC21" s="58">
        <v>20</v>
      </c>
      <c r="AD21" s="58">
        <v>17</v>
      </c>
      <c r="AE21" s="58">
        <v>14</v>
      </c>
      <c r="AF21" s="58">
        <v>13.5</v>
      </c>
      <c r="AG21" s="29">
        <v>2012</v>
      </c>
      <c r="AH21" s="82">
        <f t="shared" si="0"/>
        <v>16.306451612903224</v>
      </c>
      <c r="AI21" s="39"/>
    </row>
    <row r="22" spans="1:35">
      <c r="A22" s="40">
        <v>2013</v>
      </c>
      <c r="B22" s="39">
        <v>24</v>
      </c>
      <c r="C22" s="39">
        <v>13</v>
      </c>
      <c r="D22" s="39">
        <v>22</v>
      </c>
      <c r="E22" s="39">
        <v>24.5</v>
      </c>
      <c r="F22" s="39">
        <v>13.5</v>
      </c>
      <c r="G22" s="39">
        <v>15</v>
      </c>
      <c r="H22" s="39">
        <v>12.5</v>
      </c>
      <c r="I22" s="39">
        <v>12</v>
      </c>
      <c r="J22" s="39">
        <v>14</v>
      </c>
      <c r="K22" s="39">
        <v>11.5</v>
      </c>
      <c r="L22" s="39">
        <v>13.5</v>
      </c>
      <c r="M22" s="39">
        <v>16</v>
      </c>
      <c r="N22" s="39">
        <v>14.5</v>
      </c>
      <c r="O22" s="39">
        <v>12</v>
      </c>
      <c r="P22" s="39">
        <v>11.5</v>
      </c>
      <c r="Q22" s="39">
        <v>12</v>
      </c>
      <c r="R22" s="39">
        <v>13.5</v>
      </c>
      <c r="S22" s="39">
        <v>12</v>
      </c>
      <c r="T22" s="39">
        <v>11.5</v>
      </c>
      <c r="U22" s="39">
        <v>12.5</v>
      </c>
      <c r="V22" s="39">
        <v>11</v>
      </c>
      <c r="W22" s="39">
        <v>16</v>
      </c>
      <c r="X22" s="39">
        <v>24</v>
      </c>
      <c r="Y22" s="39">
        <v>27</v>
      </c>
      <c r="Z22" s="39">
        <v>26</v>
      </c>
      <c r="AA22" s="39">
        <v>23.5</v>
      </c>
      <c r="AB22" s="39">
        <v>26.5</v>
      </c>
      <c r="AC22" s="39">
        <v>25.5</v>
      </c>
      <c r="AD22" s="39">
        <v>21.5</v>
      </c>
      <c r="AE22" s="39">
        <v>24.5</v>
      </c>
      <c r="AF22" s="39">
        <v>16</v>
      </c>
      <c r="AG22" s="29">
        <v>2013</v>
      </c>
      <c r="AH22" s="82">
        <f t="shared" si="0"/>
        <v>17.177419354838708</v>
      </c>
      <c r="AI22" s="39"/>
    </row>
    <row r="23" spans="1:35">
      <c r="A23" s="40">
        <v>2014</v>
      </c>
      <c r="B23" s="39">
        <v>20.5</v>
      </c>
      <c r="C23" s="39">
        <v>23</v>
      </c>
      <c r="D23" s="39">
        <v>13.5</v>
      </c>
      <c r="E23" s="39">
        <v>22</v>
      </c>
      <c r="F23" s="39">
        <v>27.5</v>
      </c>
      <c r="G23" s="39">
        <v>27</v>
      </c>
      <c r="H23" s="39">
        <v>28.5</v>
      </c>
      <c r="I23" s="39">
        <v>27</v>
      </c>
      <c r="J23" s="39">
        <v>31</v>
      </c>
      <c r="K23" s="39">
        <v>31</v>
      </c>
      <c r="L23" s="39">
        <v>31.5</v>
      </c>
      <c r="M23" s="39">
        <v>30.5</v>
      </c>
      <c r="N23" s="39">
        <v>29</v>
      </c>
      <c r="O23" s="39">
        <v>25</v>
      </c>
      <c r="P23" s="39">
        <v>24</v>
      </c>
      <c r="Q23" s="39">
        <v>14</v>
      </c>
      <c r="R23" s="39">
        <v>21</v>
      </c>
      <c r="S23" s="39">
        <v>13.5</v>
      </c>
      <c r="T23" s="39">
        <v>25</v>
      </c>
      <c r="U23" s="39">
        <v>29</v>
      </c>
      <c r="V23" s="39">
        <v>31</v>
      </c>
      <c r="W23" s="39">
        <v>30.5</v>
      </c>
      <c r="X23" s="39">
        <v>29</v>
      </c>
      <c r="Y23" s="39">
        <v>26.5</v>
      </c>
      <c r="Z23" s="39">
        <v>23</v>
      </c>
      <c r="AA23" s="39">
        <v>25</v>
      </c>
      <c r="AB23" s="39">
        <v>30.5</v>
      </c>
      <c r="AC23" s="39">
        <v>21.5</v>
      </c>
      <c r="AD23" s="39">
        <v>24.5</v>
      </c>
      <c r="AE23" s="39">
        <v>21.5</v>
      </c>
      <c r="AF23" s="39">
        <v>17.5</v>
      </c>
      <c r="AG23" s="57">
        <v>2014</v>
      </c>
      <c r="AH23" s="82">
        <f t="shared" si="0"/>
        <v>24.967741935483872</v>
      </c>
      <c r="AI23" s="39"/>
    </row>
    <row r="24" spans="1:35">
      <c r="A24" s="40">
        <v>2015</v>
      </c>
      <c r="B24" s="58">
        <v>17.5</v>
      </c>
      <c r="C24" s="58">
        <v>27</v>
      </c>
      <c r="D24" s="58">
        <v>18</v>
      </c>
      <c r="E24" s="58">
        <v>13</v>
      </c>
      <c r="F24" s="58">
        <v>22.5</v>
      </c>
      <c r="G24" s="58">
        <v>16</v>
      </c>
      <c r="H24" s="58">
        <v>11.5</v>
      </c>
      <c r="I24" s="58">
        <v>13</v>
      </c>
      <c r="J24" s="58">
        <v>9.5</v>
      </c>
      <c r="K24" s="58">
        <v>10</v>
      </c>
      <c r="L24" s="58">
        <v>16.5</v>
      </c>
      <c r="M24" s="58">
        <v>24.5</v>
      </c>
      <c r="N24" s="58">
        <v>24.5</v>
      </c>
      <c r="O24" s="58">
        <v>14</v>
      </c>
      <c r="P24" s="58">
        <v>12</v>
      </c>
      <c r="Q24" s="58">
        <v>12</v>
      </c>
      <c r="R24" s="58">
        <v>13</v>
      </c>
      <c r="S24" s="58">
        <v>13</v>
      </c>
      <c r="T24" s="58">
        <v>16.5</v>
      </c>
      <c r="U24" s="58">
        <v>16</v>
      </c>
      <c r="V24" s="58">
        <v>20</v>
      </c>
      <c r="W24" s="58">
        <v>17.5</v>
      </c>
      <c r="X24" s="58">
        <v>15</v>
      </c>
      <c r="Y24" s="58">
        <v>11.5</v>
      </c>
      <c r="Z24" s="58">
        <v>15</v>
      </c>
      <c r="AA24" s="58">
        <v>14</v>
      </c>
      <c r="AB24" s="58">
        <v>13.5</v>
      </c>
      <c r="AC24" s="58">
        <v>18</v>
      </c>
      <c r="AD24" s="58">
        <v>19</v>
      </c>
      <c r="AE24" s="58">
        <v>10</v>
      </c>
      <c r="AF24" s="58">
        <v>12</v>
      </c>
      <c r="AG24" s="29">
        <v>2015</v>
      </c>
      <c r="AH24" s="82">
        <f t="shared" ref="AH24:AH31" si="1">AVERAGE( B24:AF24)</f>
        <v>15.661290322580646</v>
      </c>
      <c r="AI24" s="39"/>
    </row>
    <row r="25" spans="1:35">
      <c r="A25" s="40">
        <v>2016</v>
      </c>
      <c r="B25" s="58">
        <v>21</v>
      </c>
      <c r="C25" s="58">
        <v>15.5</v>
      </c>
      <c r="D25" s="58">
        <v>15</v>
      </c>
      <c r="E25" s="58">
        <v>13.5</v>
      </c>
      <c r="F25" s="113">
        <v>17.5</v>
      </c>
      <c r="G25" s="58">
        <v>13.5</v>
      </c>
      <c r="H25" s="58">
        <v>14</v>
      </c>
      <c r="I25" s="58">
        <v>19</v>
      </c>
      <c r="J25" s="58">
        <v>14</v>
      </c>
      <c r="K25" s="58">
        <v>15</v>
      </c>
      <c r="L25" s="58">
        <v>21.5</v>
      </c>
      <c r="M25" s="58">
        <v>17</v>
      </c>
      <c r="N25" s="58">
        <v>14.5</v>
      </c>
      <c r="O25" s="58">
        <v>14.5</v>
      </c>
      <c r="P25" s="58">
        <v>14</v>
      </c>
      <c r="Q25" s="58">
        <v>17</v>
      </c>
      <c r="R25" s="58">
        <v>16</v>
      </c>
      <c r="S25" s="58">
        <v>15</v>
      </c>
      <c r="T25" s="58">
        <v>20</v>
      </c>
      <c r="U25" s="58">
        <v>18.5</v>
      </c>
      <c r="V25" s="58">
        <v>29.5</v>
      </c>
      <c r="W25" s="58">
        <v>27.5</v>
      </c>
      <c r="X25" s="58">
        <v>23.5</v>
      </c>
      <c r="Y25" s="58">
        <v>18.5</v>
      </c>
      <c r="Z25" s="58">
        <v>27</v>
      </c>
      <c r="AA25" s="58">
        <v>22</v>
      </c>
      <c r="AB25" s="58">
        <v>18.5</v>
      </c>
      <c r="AC25" s="58">
        <v>19</v>
      </c>
      <c r="AD25" s="58">
        <v>23</v>
      </c>
      <c r="AE25" s="58">
        <v>17</v>
      </c>
      <c r="AF25" s="58">
        <v>13.5</v>
      </c>
      <c r="AG25" s="29">
        <v>2016</v>
      </c>
      <c r="AH25" s="82">
        <f t="shared" si="1"/>
        <v>18.225806451612904</v>
      </c>
      <c r="AI25" s="117"/>
    </row>
    <row r="26" spans="1:35">
      <c r="A26" s="40">
        <v>2017</v>
      </c>
      <c r="B26" s="39">
        <v>25</v>
      </c>
      <c r="C26" s="39">
        <v>13</v>
      </c>
      <c r="D26" s="39">
        <v>11</v>
      </c>
      <c r="E26" s="39">
        <v>13</v>
      </c>
      <c r="F26" s="39">
        <v>12</v>
      </c>
      <c r="G26" s="39">
        <v>15</v>
      </c>
      <c r="H26" s="39">
        <v>21.5</v>
      </c>
      <c r="I26" s="39">
        <v>15</v>
      </c>
      <c r="J26" s="39">
        <v>14</v>
      </c>
      <c r="K26" s="39">
        <v>16</v>
      </c>
      <c r="L26" s="39">
        <v>13</v>
      </c>
      <c r="M26" s="39">
        <v>9.5</v>
      </c>
      <c r="N26" s="39">
        <v>10</v>
      </c>
      <c r="O26" s="39">
        <v>10</v>
      </c>
      <c r="P26" s="39">
        <v>18</v>
      </c>
      <c r="Q26" s="39">
        <v>14</v>
      </c>
      <c r="R26" s="39">
        <v>11</v>
      </c>
      <c r="S26" s="39">
        <v>14</v>
      </c>
      <c r="T26" s="39">
        <v>12.5</v>
      </c>
      <c r="U26" s="39">
        <v>20</v>
      </c>
      <c r="V26" s="39">
        <v>23</v>
      </c>
      <c r="W26" s="39">
        <v>23</v>
      </c>
      <c r="X26" s="39">
        <v>16</v>
      </c>
      <c r="Y26" s="39">
        <v>23</v>
      </c>
      <c r="Z26" s="39">
        <v>25.5</v>
      </c>
      <c r="AA26" s="39">
        <v>25</v>
      </c>
      <c r="AB26" s="39">
        <v>21</v>
      </c>
      <c r="AC26" s="39">
        <v>24</v>
      </c>
      <c r="AD26" s="39">
        <v>14.5</v>
      </c>
      <c r="AE26" s="39">
        <v>20.5</v>
      </c>
      <c r="AF26" s="39">
        <v>21.5</v>
      </c>
      <c r="AG26" s="29">
        <v>2017</v>
      </c>
      <c r="AH26" s="82">
        <f t="shared" si="1"/>
        <v>16.919354838709676</v>
      </c>
    </row>
    <row r="27" spans="1:35">
      <c r="A27" s="40">
        <v>2018</v>
      </c>
      <c r="B27" s="39">
        <v>26</v>
      </c>
      <c r="C27" s="39">
        <v>28</v>
      </c>
      <c r="D27" s="39">
        <v>14</v>
      </c>
      <c r="E27" s="39">
        <v>13</v>
      </c>
      <c r="F27" s="39">
        <v>25.5</v>
      </c>
      <c r="G27" s="39">
        <v>14</v>
      </c>
      <c r="H27" s="39">
        <v>14.5</v>
      </c>
      <c r="I27" s="39">
        <v>20</v>
      </c>
      <c r="J27" s="39">
        <v>16.5</v>
      </c>
      <c r="K27" s="39">
        <v>24</v>
      </c>
      <c r="L27" s="39">
        <v>28.5</v>
      </c>
      <c r="M27" s="39">
        <v>19.5</v>
      </c>
      <c r="N27" s="39">
        <v>20.5</v>
      </c>
      <c r="O27" s="39">
        <v>16.5</v>
      </c>
      <c r="P27" s="39">
        <v>21.5</v>
      </c>
      <c r="Q27" s="39">
        <v>31.5</v>
      </c>
      <c r="R27" s="132">
        <v>32.5</v>
      </c>
      <c r="S27" s="39">
        <v>29.5</v>
      </c>
      <c r="T27" s="39">
        <v>17</v>
      </c>
      <c r="U27" s="39">
        <v>26.5</v>
      </c>
      <c r="V27" s="39">
        <v>21.5</v>
      </c>
      <c r="W27" s="39">
        <v>22.5</v>
      </c>
      <c r="X27" s="39">
        <v>16.5</v>
      </c>
      <c r="Y27" s="39">
        <v>23</v>
      </c>
      <c r="Z27" s="39">
        <v>19.5</v>
      </c>
      <c r="AA27" s="39">
        <v>22</v>
      </c>
      <c r="AB27" s="39">
        <v>30</v>
      </c>
      <c r="AC27" s="39">
        <v>30.5</v>
      </c>
      <c r="AD27" s="39">
        <v>24.5</v>
      </c>
      <c r="AE27" s="39">
        <v>26.5</v>
      </c>
      <c r="AF27" s="39">
        <v>29.5</v>
      </c>
      <c r="AG27" s="29">
        <v>2018</v>
      </c>
      <c r="AH27" s="82">
        <f t="shared" si="1"/>
        <v>22.741935483870968</v>
      </c>
    </row>
    <row r="28" spans="1:35">
      <c r="A28" s="40">
        <v>2019</v>
      </c>
      <c r="B28" s="39">
        <v>10.5</v>
      </c>
      <c r="C28" s="39">
        <v>11</v>
      </c>
      <c r="D28" s="39">
        <v>9</v>
      </c>
      <c r="E28" s="39">
        <v>12.5</v>
      </c>
      <c r="F28" s="39">
        <v>12.5</v>
      </c>
      <c r="G28" s="39">
        <v>12</v>
      </c>
      <c r="H28" s="39">
        <v>13</v>
      </c>
      <c r="I28" s="39">
        <v>17</v>
      </c>
      <c r="J28" s="39">
        <v>19</v>
      </c>
      <c r="K28" s="39">
        <v>15</v>
      </c>
      <c r="L28" s="39">
        <v>18</v>
      </c>
      <c r="M28" s="39">
        <v>16</v>
      </c>
      <c r="N28" s="39">
        <v>14</v>
      </c>
      <c r="O28" s="39">
        <v>12.5</v>
      </c>
      <c r="P28" s="39">
        <v>11.5</v>
      </c>
      <c r="Q28" s="39">
        <v>17</v>
      </c>
      <c r="R28" s="39">
        <v>19</v>
      </c>
      <c r="S28" s="39">
        <v>24</v>
      </c>
      <c r="T28" s="39">
        <v>26</v>
      </c>
      <c r="U28" s="39">
        <v>23.5</v>
      </c>
      <c r="V28" s="39">
        <v>25</v>
      </c>
      <c r="W28" s="39">
        <v>18.5</v>
      </c>
      <c r="X28" s="39">
        <v>20</v>
      </c>
      <c r="Y28" s="39">
        <v>21.5</v>
      </c>
      <c r="Z28" s="39">
        <v>31</v>
      </c>
      <c r="AA28" s="39">
        <v>29.5</v>
      </c>
      <c r="AB28" s="124">
        <v>33.5</v>
      </c>
      <c r="AC28" s="124">
        <v>33.5</v>
      </c>
      <c r="AD28" s="39">
        <v>26.5</v>
      </c>
      <c r="AE28" s="39">
        <v>19</v>
      </c>
      <c r="AF28" s="39">
        <v>17.5</v>
      </c>
      <c r="AG28" s="29">
        <v>2019</v>
      </c>
      <c r="AH28" s="82">
        <f t="shared" si="1"/>
        <v>18.983870967741936</v>
      </c>
      <c r="AI28" s="117"/>
    </row>
    <row r="29" spans="1:35">
      <c r="A29" s="40">
        <v>2020</v>
      </c>
      <c r="B29" s="39">
        <v>13</v>
      </c>
      <c r="C29" s="39">
        <v>13</v>
      </c>
      <c r="D29" s="39">
        <v>17.5</v>
      </c>
      <c r="E29" s="39">
        <v>15.5</v>
      </c>
      <c r="F29" s="39">
        <v>21.5</v>
      </c>
      <c r="G29" s="39">
        <v>17.5</v>
      </c>
      <c r="H29" s="39">
        <v>12.5</v>
      </c>
      <c r="I29" s="39">
        <v>12</v>
      </c>
      <c r="J29" s="39">
        <v>13</v>
      </c>
      <c r="K29" s="39">
        <v>13.5</v>
      </c>
      <c r="L29" s="39">
        <v>13</v>
      </c>
      <c r="M29" s="39">
        <v>10</v>
      </c>
      <c r="N29" s="39">
        <v>14.5</v>
      </c>
      <c r="O29" s="39">
        <v>20.5</v>
      </c>
      <c r="P29" s="39">
        <v>20.5</v>
      </c>
      <c r="Q29" s="39">
        <v>24</v>
      </c>
      <c r="R29" s="39">
        <v>14.5</v>
      </c>
      <c r="S29" s="39">
        <v>21.5</v>
      </c>
      <c r="T29" s="39">
        <v>16.5</v>
      </c>
      <c r="U29" s="39">
        <v>13</v>
      </c>
      <c r="V29" s="39">
        <v>13</v>
      </c>
      <c r="W29" s="39">
        <v>14.5</v>
      </c>
      <c r="X29" s="39">
        <v>11</v>
      </c>
      <c r="Y29" s="39">
        <v>11</v>
      </c>
      <c r="Z29" s="39">
        <v>14</v>
      </c>
      <c r="AA29" s="39">
        <v>21</v>
      </c>
      <c r="AB29" s="132">
        <v>14.5</v>
      </c>
      <c r="AC29" s="132">
        <v>22</v>
      </c>
      <c r="AD29" s="39">
        <v>18</v>
      </c>
      <c r="AE29" s="39">
        <v>16</v>
      </c>
      <c r="AF29" s="39">
        <v>16.5</v>
      </c>
      <c r="AG29" s="29">
        <v>2020</v>
      </c>
      <c r="AH29" s="82">
        <f t="shared" si="1"/>
        <v>15.758064516129032</v>
      </c>
    </row>
    <row r="30" spans="1:35">
      <c r="A30" s="40">
        <v>2021</v>
      </c>
      <c r="B30" s="39">
        <v>25.5</v>
      </c>
      <c r="C30" s="39">
        <v>29</v>
      </c>
      <c r="D30" s="39">
        <v>32</v>
      </c>
      <c r="E30" s="39">
        <v>30</v>
      </c>
      <c r="F30" s="39">
        <v>29</v>
      </c>
      <c r="G30" s="39">
        <v>23</v>
      </c>
      <c r="H30" s="39">
        <v>22.5</v>
      </c>
      <c r="I30" s="39">
        <v>20.5</v>
      </c>
      <c r="J30" s="39">
        <v>27.5</v>
      </c>
      <c r="K30" s="39">
        <v>24.5</v>
      </c>
      <c r="L30" s="39">
        <v>18</v>
      </c>
      <c r="M30" s="39">
        <v>24</v>
      </c>
      <c r="N30" s="39">
        <v>22.5</v>
      </c>
      <c r="O30" s="39">
        <v>23.5</v>
      </c>
      <c r="P30" s="39">
        <v>16</v>
      </c>
      <c r="Q30" s="39">
        <v>15</v>
      </c>
      <c r="R30" s="39">
        <v>14</v>
      </c>
      <c r="S30" s="39">
        <v>12.5</v>
      </c>
      <c r="T30" s="39">
        <v>11.5</v>
      </c>
      <c r="U30" s="39">
        <v>13</v>
      </c>
      <c r="V30" s="39">
        <v>13.5</v>
      </c>
      <c r="W30" s="39">
        <v>11.5</v>
      </c>
      <c r="X30" s="39">
        <v>13.5</v>
      </c>
      <c r="Y30" s="39">
        <v>19.5</v>
      </c>
      <c r="Z30" s="39">
        <v>26</v>
      </c>
      <c r="AA30" s="39">
        <v>29</v>
      </c>
      <c r="AB30" s="132">
        <v>28.5</v>
      </c>
      <c r="AC30" s="132">
        <v>29</v>
      </c>
      <c r="AD30" s="39">
        <v>28</v>
      </c>
      <c r="AE30" s="39">
        <v>13</v>
      </c>
      <c r="AF30" s="39">
        <v>15.5</v>
      </c>
      <c r="AG30" s="29">
        <v>2021</v>
      </c>
      <c r="AH30" s="82">
        <f t="shared" si="1"/>
        <v>21.306451612903224</v>
      </c>
    </row>
    <row r="31" spans="1:35">
      <c r="A31" s="40">
        <v>2022</v>
      </c>
      <c r="B31" s="39">
        <v>28</v>
      </c>
      <c r="C31" s="39">
        <v>18.5</v>
      </c>
      <c r="D31" s="39">
        <v>21.5</v>
      </c>
      <c r="E31" s="39">
        <v>20.5</v>
      </c>
      <c r="F31" s="39">
        <v>14.5</v>
      </c>
      <c r="G31" s="39">
        <v>11.5</v>
      </c>
      <c r="H31" s="39">
        <v>12.5</v>
      </c>
      <c r="I31" s="39">
        <v>13</v>
      </c>
      <c r="J31" s="39">
        <v>13.5</v>
      </c>
      <c r="K31" s="39">
        <v>13</v>
      </c>
      <c r="L31" s="39">
        <v>19</v>
      </c>
      <c r="M31" s="39">
        <v>27</v>
      </c>
      <c r="N31" s="39">
        <v>13.5</v>
      </c>
      <c r="O31" s="39">
        <v>11.5</v>
      </c>
      <c r="P31" s="39">
        <v>10.5</v>
      </c>
      <c r="Q31" s="39">
        <v>11.5</v>
      </c>
      <c r="R31" s="39">
        <v>12</v>
      </c>
      <c r="S31" s="39">
        <v>13.5</v>
      </c>
      <c r="T31" s="39">
        <v>14</v>
      </c>
      <c r="U31" s="39">
        <v>21</v>
      </c>
      <c r="V31" s="39">
        <v>14</v>
      </c>
      <c r="W31" s="39">
        <v>13.5</v>
      </c>
      <c r="X31" s="39">
        <v>14</v>
      </c>
      <c r="Y31" s="39">
        <v>19.5</v>
      </c>
      <c r="Z31" s="39">
        <v>24.5</v>
      </c>
      <c r="AA31" s="39">
        <v>15</v>
      </c>
      <c r="AB31" s="132">
        <v>11.5</v>
      </c>
      <c r="AC31" s="132">
        <v>13</v>
      </c>
      <c r="AD31" s="39">
        <v>20</v>
      </c>
      <c r="AE31" s="39">
        <v>25.5</v>
      </c>
      <c r="AF31" s="39">
        <v>19.5</v>
      </c>
      <c r="AG31" s="29">
        <v>2022</v>
      </c>
      <c r="AH31" s="82">
        <f t="shared" si="1"/>
        <v>16.451612903225808</v>
      </c>
    </row>
    <row r="32" spans="1:35">
      <c r="A32" s="40">
        <v>2023</v>
      </c>
      <c r="B32" s="39">
        <v>22.5</v>
      </c>
      <c r="C32" s="39">
        <v>21.5</v>
      </c>
      <c r="D32" s="39">
        <v>13.5</v>
      </c>
      <c r="E32" s="39">
        <v>16.5</v>
      </c>
      <c r="F32" s="39">
        <v>15.5</v>
      </c>
      <c r="G32" s="39">
        <v>23.5</v>
      </c>
      <c r="H32" s="39">
        <v>17.5</v>
      </c>
      <c r="I32" s="39">
        <v>16.5</v>
      </c>
      <c r="J32" s="39">
        <v>21.5</v>
      </c>
      <c r="K32" s="39">
        <v>29</v>
      </c>
      <c r="L32" s="39">
        <v>27.5</v>
      </c>
      <c r="M32" s="39">
        <v>20</v>
      </c>
      <c r="N32" s="39">
        <v>18</v>
      </c>
      <c r="O32" s="39">
        <v>13</v>
      </c>
      <c r="P32" s="39">
        <v>20</v>
      </c>
      <c r="Q32" s="39">
        <v>18.5</v>
      </c>
      <c r="R32" s="39">
        <v>17.5</v>
      </c>
      <c r="S32" s="39">
        <v>15</v>
      </c>
      <c r="T32" s="39">
        <v>19.5</v>
      </c>
      <c r="U32" s="39">
        <v>19</v>
      </c>
      <c r="V32" s="39">
        <v>13</v>
      </c>
      <c r="W32" s="39">
        <v>14</v>
      </c>
      <c r="X32" s="39">
        <v>15.5</v>
      </c>
      <c r="Y32" s="39">
        <v>18</v>
      </c>
      <c r="Z32" s="39">
        <v>19</v>
      </c>
      <c r="AA32" s="39">
        <v>22</v>
      </c>
      <c r="AB32" s="132">
        <v>22.5</v>
      </c>
      <c r="AC32" s="132">
        <v>16.5</v>
      </c>
      <c r="AD32" s="39">
        <v>14.5</v>
      </c>
      <c r="AE32" s="39">
        <v>19.5</v>
      </c>
      <c r="AF32" s="39">
        <v>22.5</v>
      </c>
      <c r="AG32" s="29">
        <v>2023</v>
      </c>
      <c r="AH32" s="82">
        <f>AVERAGE( B32:F32)</f>
        <v>17.899999999999999</v>
      </c>
      <c r="AI32" s="117">
        <f>AVERAGE(AH18:AH32)</f>
        <v>18.732043010752687</v>
      </c>
    </row>
    <row r="33" spans="1:35">
      <c r="A33" s="40">
        <v>2024</v>
      </c>
      <c r="B33" s="39">
        <v>15</v>
      </c>
      <c r="C33" s="39">
        <v>12</v>
      </c>
      <c r="D33" s="109">
        <v>14.5</v>
      </c>
      <c r="E33" s="39">
        <v>15</v>
      </c>
      <c r="F33" s="39">
        <v>18</v>
      </c>
      <c r="G33" s="39">
        <v>15</v>
      </c>
      <c r="H33" s="39">
        <v>16</v>
      </c>
      <c r="I33" s="39">
        <v>16</v>
      </c>
      <c r="J33" s="39">
        <v>18</v>
      </c>
      <c r="K33" s="39">
        <v>24</v>
      </c>
      <c r="L33" s="39">
        <v>20</v>
      </c>
      <c r="M33" s="39">
        <v>16.5</v>
      </c>
      <c r="N33" s="39">
        <v>25.5</v>
      </c>
      <c r="O33" s="39">
        <v>26.5</v>
      </c>
      <c r="P33" s="39">
        <v>24</v>
      </c>
      <c r="Q33" s="39">
        <v>26</v>
      </c>
      <c r="R33" s="39">
        <v>26</v>
      </c>
      <c r="S33" s="39">
        <v>14</v>
      </c>
      <c r="T33" s="109">
        <v>14.5</v>
      </c>
      <c r="U33" s="39">
        <v>27</v>
      </c>
      <c r="V33" s="39">
        <v>29</v>
      </c>
      <c r="W33" s="109">
        <v>24.5</v>
      </c>
      <c r="X33" s="39">
        <v>15</v>
      </c>
      <c r="Y33" s="39">
        <v>15.5</v>
      </c>
      <c r="Z33" s="39">
        <v>23</v>
      </c>
      <c r="AA33" s="39">
        <v>23.5</v>
      </c>
      <c r="AB33" s="132">
        <v>16.5</v>
      </c>
      <c r="AC33" s="132">
        <v>14.5</v>
      </c>
      <c r="AD33" s="39">
        <v>17</v>
      </c>
      <c r="AE33" s="39">
        <v>25.5</v>
      </c>
      <c r="AF33" s="39">
        <v>13</v>
      </c>
      <c r="AG33" s="29">
        <v>2024</v>
      </c>
      <c r="AH33" s="82">
        <f t="shared" ref="AH33" si="2">AVERAGE( B33:AF33)</f>
        <v>19.370967741935484</v>
      </c>
    </row>
    <row r="34" spans="1:35">
      <c r="AI34" s="168"/>
    </row>
    <row r="35" spans="1:35">
      <c r="AI35" s="169"/>
    </row>
    <row r="36" spans="1:35">
      <c r="AI36" s="54" t="s">
        <v>65</v>
      </c>
    </row>
    <row r="37" spans="1:35">
      <c r="AI37" s="79">
        <f>AVERAGE(AH2:AH32)</f>
        <v>19.302185223725289</v>
      </c>
    </row>
    <row r="39" spans="1:35">
      <c r="N39" s="8"/>
      <c r="O39" s="8"/>
    </row>
  </sheetData>
  <phoneticPr fontId="8" type="noConversion"/>
  <pageMargins left="0.78740157499999996" right="0.78740157499999996" top="0.984251969" bottom="0.984251969" header="0.5" footer="0.5"/>
  <pageSetup paperSize="9" orientation="portrait" horizontalDpi="4294967293" verticalDpi="0" r:id="rId1"/>
  <headerFooter alignWithMargins="0"/>
  <ignoredErrors>
    <ignoredError sqref="AH2:AH5 AH18:AH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 codeName="Ark15"/>
  <dimension ref="A1:AJ36"/>
  <sheetViews>
    <sheetView topLeftCell="F1" workbookViewId="0">
      <selection activeCell="AJ20" sqref="AJ20"/>
    </sheetView>
  </sheetViews>
  <sheetFormatPr baseColWidth="10" defaultRowHeight="12.75"/>
  <cols>
    <col min="1" max="1" width="6.5703125" customWidth="1"/>
    <col min="2" max="32" width="4.7109375" customWidth="1"/>
    <col min="33" max="33" width="2.7109375" customWidth="1"/>
    <col min="34" max="34" width="6.28515625" style="1" customWidth="1"/>
    <col min="35" max="35" width="10.42578125" customWidth="1"/>
  </cols>
  <sheetData>
    <row r="1" spans="1:36" ht="16.5" customHeight="1">
      <c r="M1" s="135" t="s">
        <v>25</v>
      </c>
    </row>
    <row r="2" spans="1:36" s="33" customFormat="1" ht="15.75">
      <c r="A2" s="91"/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  <c r="AG2" s="91"/>
      <c r="AH2" s="91"/>
      <c r="AI2" s="131" t="s">
        <v>77</v>
      </c>
    </row>
    <row r="3" spans="1:36" s="34" customFormat="1" ht="15">
      <c r="A3" s="29">
        <v>1993</v>
      </c>
      <c r="B3" s="52">
        <v>13</v>
      </c>
      <c r="C3" s="52">
        <v>19</v>
      </c>
      <c r="D3" s="52">
        <v>19.5</v>
      </c>
      <c r="E3" s="52">
        <v>15</v>
      </c>
      <c r="F3" s="52">
        <v>15.5</v>
      </c>
      <c r="G3" s="52">
        <v>20.5</v>
      </c>
      <c r="H3" s="52">
        <v>22</v>
      </c>
      <c r="I3" s="52">
        <v>22.5</v>
      </c>
      <c r="J3" s="52">
        <v>17.5</v>
      </c>
      <c r="K3" s="52">
        <v>20</v>
      </c>
      <c r="L3" s="52">
        <v>20</v>
      </c>
      <c r="M3" s="52">
        <v>20.5</v>
      </c>
      <c r="N3" s="52">
        <v>12.5</v>
      </c>
      <c r="O3" s="52">
        <v>17</v>
      </c>
      <c r="P3" s="52">
        <v>21</v>
      </c>
      <c r="Q3" s="52">
        <v>17.5</v>
      </c>
      <c r="R3" s="52">
        <v>11.5</v>
      </c>
      <c r="S3" s="52">
        <v>13</v>
      </c>
      <c r="T3" s="52">
        <v>20</v>
      </c>
      <c r="U3" s="52">
        <v>20</v>
      </c>
      <c r="V3" s="52">
        <v>16</v>
      </c>
      <c r="W3" s="52">
        <v>14</v>
      </c>
      <c r="X3" s="52">
        <v>12</v>
      </c>
      <c r="Y3" s="52">
        <v>17</v>
      </c>
      <c r="Z3" s="52">
        <v>16</v>
      </c>
      <c r="AA3" s="52">
        <v>12</v>
      </c>
      <c r="AB3" s="52">
        <v>13</v>
      </c>
      <c r="AC3" s="52">
        <v>18</v>
      </c>
      <c r="AD3" s="52">
        <v>11</v>
      </c>
      <c r="AE3" s="52">
        <v>16</v>
      </c>
      <c r="AF3" s="52">
        <v>16</v>
      </c>
      <c r="AG3" s="92"/>
      <c r="AH3" s="29">
        <v>1993</v>
      </c>
      <c r="AI3" s="93">
        <f>AVERAGE( B3:AF3)</f>
        <v>16.725806451612904</v>
      </c>
    </row>
    <row r="4" spans="1:36" s="34" customFormat="1" ht="15">
      <c r="A4" s="29">
        <v>1994</v>
      </c>
      <c r="B4" s="52">
        <v>31.5</v>
      </c>
      <c r="C4" s="144">
        <v>32</v>
      </c>
      <c r="D4" s="52">
        <v>19.5</v>
      </c>
      <c r="E4" s="52">
        <v>24.5</v>
      </c>
      <c r="F4" s="52">
        <v>25</v>
      </c>
      <c r="G4" s="52">
        <v>14</v>
      </c>
      <c r="H4" s="52">
        <v>16</v>
      </c>
      <c r="I4" s="52">
        <v>13</v>
      </c>
      <c r="J4" s="52">
        <v>15</v>
      </c>
      <c r="K4" s="52">
        <v>18</v>
      </c>
      <c r="L4" s="52">
        <v>20</v>
      </c>
      <c r="M4" s="52">
        <v>15.5</v>
      </c>
      <c r="N4" s="52">
        <v>14</v>
      </c>
      <c r="O4" s="52">
        <v>13.5</v>
      </c>
      <c r="P4" s="52">
        <v>14.5</v>
      </c>
      <c r="Q4" s="52">
        <v>16</v>
      </c>
      <c r="R4" s="52">
        <v>21</v>
      </c>
      <c r="S4" s="52">
        <v>18</v>
      </c>
      <c r="T4" s="52">
        <v>21</v>
      </c>
      <c r="U4" s="52">
        <v>21</v>
      </c>
      <c r="V4" s="52">
        <v>16.5</v>
      </c>
      <c r="W4" s="52">
        <v>16.5</v>
      </c>
      <c r="X4" s="52">
        <v>21</v>
      </c>
      <c r="Y4" s="52">
        <v>23</v>
      </c>
      <c r="Z4" s="52">
        <v>22</v>
      </c>
      <c r="AA4" s="52">
        <v>20</v>
      </c>
      <c r="AB4" s="52">
        <v>15</v>
      </c>
      <c r="AC4" s="52">
        <v>14.5</v>
      </c>
      <c r="AD4" s="52">
        <v>12</v>
      </c>
      <c r="AE4" s="52">
        <v>10</v>
      </c>
      <c r="AF4" s="52">
        <v>13</v>
      </c>
      <c r="AG4" s="92"/>
      <c r="AH4" s="29">
        <v>1994</v>
      </c>
      <c r="AI4" s="93">
        <f t="shared" ref="AI4:AI25" si="0">AVERAGE( B4:AF4)</f>
        <v>18.274193548387096</v>
      </c>
    </row>
    <row r="5" spans="1:36" s="34" customFormat="1" ht="15">
      <c r="A5" s="29">
        <v>1995</v>
      </c>
      <c r="B5" s="52">
        <v>30</v>
      </c>
      <c r="C5" s="52">
        <v>25</v>
      </c>
      <c r="D5" s="52">
        <v>18</v>
      </c>
      <c r="E5" s="52">
        <v>14</v>
      </c>
      <c r="F5" s="52">
        <v>11</v>
      </c>
      <c r="G5" s="52">
        <v>12</v>
      </c>
      <c r="H5" s="52">
        <v>12</v>
      </c>
      <c r="I5" s="52">
        <v>10.5</v>
      </c>
      <c r="J5" s="52">
        <v>11</v>
      </c>
      <c r="K5" s="52">
        <v>16</v>
      </c>
      <c r="L5" s="52">
        <v>21.5</v>
      </c>
      <c r="M5" s="52">
        <v>26</v>
      </c>
      <c r="N5" s="52">
        <v>30</v>
      </c>
      <c r="O5" s="52">
        <v>16.5</v>
      </c>
      <c r="P5" s="52">
        <v>16</v>
      </c>
      <c r="Q5" s="52">
        <v>16</v>
      </c>
      <c r="R5" s="52">
        <v>17</v>
      </c>
      <c r="S5" s="52">
        <v>14</v>
      </c>
      <c r="T5" s="52">
        <v>13.5</v>
      </c>
      <c r="U5" s="52">
        <v>13.5</v>
      </c>
      <c r="V5" s="52">
        <v>17</v>
      </c>
      <c r="W5" s="52">
        <v>17</v>
      </c>
      <c r="X5" s="52">
        <v>18.5</v>
      </c>
      <c r="Y5" s="52">
        <v>14</v>
      </c>
      <c r="Z5" s="52">
        <v>15</v>
      </c>
      <c r="AA5" s="52">
        <v>13.5</v>
      </c>
      <c r="AB5" s="52">
        <v>8.5</v>
      </c>
      <c r="AC5" s="52">
        <v>9</v>
      </c>
      <c r="AD5" s="52">
        <v>9</v>
      </c>
      <c r="AE5" s="52">
        <v>13.5</v>
      </c>
      <c r="AF5" s="52">
        <v>20</v>
      </c>
      <c r="AG5" s="92"/>
      <c r="AH5" s="29">
        <v>1995</v>
      </c>
      <c r="AI5" s="93">
        <f t="shared" si="0"/>
        <v>16.080645161290324</v>
      </c>
    </row>
    <row r="6" spans="1:36" s="34" customFormat="1" ht="15">
      <c r="A6" s="29">
        <v>1996</v>
      </c>
      <c r="B6" s="52">
        <v>20.5</v>
      </c>
      <c r="C6" s="52">
        <v>12.5</v>
      </c>
      <c r="D6" s="52">
        <v>11.5</v>
      </c>
      <c r="E6" s="52">
        <v>14</v>
      </c>
      <c r="F6" s="52">
        <v>26</v>
      </c>
      <c r="G6" s="52">
        <v>28</v>
      </c>
      <c r="H6" s="52">
        <v>27</v>
      </c>
      <c r="I6" s="52">
        <v>24</v>
      </c>
      <c r="J6" s="52">
        <v>23</v>
      </c>
      <c r="K6" s="52">
        <v>27</v>
      </c>
      <c r="L6" s="52">
        <v>27</v>
      </c>
      <c r="M6" s="52">
        <v>26</v>
      </c>
      <c r="N6" s="52">
        <v>28.5</v>
      </c>
      <c r="O6" s="52">
        <v>28.5</v>
      </c>
      <c r="P6" s="52">
        <v>17</v>
      </c>
      <c r="Q6" s="52">
        <v>22</v>
      </c>
      <c r="R6" s="52">
        <v>16</v>
      </c>
      <c r="S6" s="52">
        <v>17</v>
      </c>
      <c r="T6" s="52">
        <v>25</v>
      </c>
      <c r="U6" s="52">
        <v>24</v>
      </c>
      <c r="V6" s="52">
        <v>21</v>
      </c>
      <c r="W6" s="52">
        <v>25</v>
      </c>
      <c r="X6" s="52">
        <v>21</v>
      </c>
      <c r="Y6" s="52">
        <v>25</v>
      </c>
      <c r="Z6" s="52">
        <v>17</v>
      </c>
      <c r="AA6" s="52">
        <v>22</v>
      </c>
      <c r="AB6" s="52">
        <v>22</v>
      </c>
      <c r="AC6" s="52">
        <v>18</v>
      </c>
      <c r="AD6" s="52">
        <v>23.5</v>
      </c>
      <c r="AE6" s="52">
        <v>22</v>
      </c>
      <c r="AF6" s="52">
        <v>18</v>
      </c>
      <c r="AG6" s="92"/>
      <c r="AH6" s="29">
        <v>1996</v>
      </c>
      <c r="AI6" s="93">
        <f t="shared" si="0"/>
        <v>21.903225806451612</v>
      </c>
    </row>
    <row r="7" spans="1:36" s="34" customFormat="1" ht="15">
      <c r="A7" s="29">
        <v>1997</v>
      </c>
      <c r="B7" s="52">
        <v>24</v>
      </c>
      <c r="C7" s="52">
        <v>23</v>
      </c>
      <c r="D7" s="52">
        <v>20</v>
      </c>
      <c r="E7" s="52">
        <v>23</v>
      </c>
      <c r="F7" s="52">
        <v>18</v>
      </c>
      <c r="G7" s="52">
        <v>24</v>
      </c>
      <c r="H7" s="52">
        <v>25</v>
      </c>
      <c r="I7" s="52">
        <v>28.5</v>
      </c>
      <c r="J7" s="52">
        <v>20</v>
      </c>
      <c r="K7" s="52">
        <v>18</v>
      </c>
      <c r="L7" s="52">
        <v>21.5</v>
      </c>
      <c r="M7" s="52">
        <v>19</v>
      </c>
      <c r="N7" s="52">
        <v>21</v>
      </c>
      <c r="O7" s="52">
        <v>22</v>
      </c>
      <c r="P7" s="52">
        <v>23</v>
      </c>
      <c r="Q7" s="52">
        <v>24</v>
      </c>
      <c r="R7" s="52">
        <v>26</v>
      </c>
      <c r="S7" s="52">
        <v>26</v>
      </c>
      <c r="T7" s="52">
        <v>18.5</v>
      </c>
      <c r="U7" s="52">
        <v>26</v>
      </c>
      <c r="V7" s="52">
        <v>29</v>
      </c>
      <c r="W7" s="52">
        <v>15.5</v>
      </c>
      <c r="X7" s="52">
        <v>16</v>
      </c>
      <c r="Y7" s="52">
        <v>15</v>
      </c>
      <c r="Z7" s="52">
        <v>19</v>
      </c>
      <c r="AA7" s="52">
        <v>22</v>
      </c>
      <c r="AB7" s="52">
        <v>20.5</v>
      </c>
      <c r="AC7" s="52">
        <v>20</v>
      </c>
      <c r="AD7" s="52">
        <v>24</v>
      </c>
      <c r="AE7" s="52">
        <v>22</v>
      </c>
      <c r="AF7" s="52">
        <v>16</v>
      </c>
      <c r="AG7" s="92"/>
      <c r="AH7" s="29">
        <v>1997</v>
      </c>
      <c r="AI7" s="93">
        <f t="shared" si="0"/>
        <v>21.596774193548388</v>
      </c>
    </row>
    <row r="8" spans="1:36" s="34" customFormat="1" ht="15">
      <c r="A8" s="29">
        <v>1998</v>
      </c>
      <c r="B8" s="52">
        <v>16.5</v>
      </c>
      <c r="C8" s="52">
        <v>17</v>
      </c>
      <c r="D8" s="52">
        <v>26</v>
      </c>
      <c r="E8" s="52">
        <v>16</v>
      </c>
      <c r="F8" s="52">
        <v>16</v>
      </c>
      <c r="G8" s="52">
        <v>15.5</v>
      </c>
      <c r="H8" s="52">
        <v>13.5</v>
      </c>
      <c r="I8" s="52">
        <v>16.5</v>
      </c>
      <c r="J8" s="52">
        <v>16</v>
      </c>
      <c r="K8" s="52">
        <v>15</v>
      </c>
      <c r="L8" s="52">
        <v>23</v>
      </c>
      <c r="M8" s="52">
        <v>20.5</v>
      </c>
      <c r="N8" s="52">
        <v>18</v>
      </c>
      <c r="O8" s="52">
        <v>19</v>
      </c>
      <c r="P8" s="52">
        <v>17</v>
      </c>
      <c r="Q8" s="52">
        <v>17</v>
      </c>
      <c r="R8" s="52">
        <v>19</v>
      </c>
      <c r="S8" s="52">
        <v>11</v>
      </c>
      <c r="T8" s="52">
        <v>12</v>
      </c>
      <c r="U8" s="52">
        <v>17</v>
      </c>
      <c r="V8" s="52">
        <v>16.5</v>
      </c>
      <c r="W8" s="52">
        <v>15</v>
      </c>
      <c r="X8" s="52">
        <v>17</v>
      </c>
      <c r="Y8" s="52">
        <v>13</v>
      </c>
      <c r="Z8" s="52">
        <v>11.5</v>
      </c>
      <c r="AA8" s="52">
        <v>11</v>
      </c>
      <c r="AB8" s="52">
        <v>13</v>
      </c>
      <c r="AC8" s="52">
        <v>17</v>
      </c>
      <c r="AD8" s="52">
        <v>17</v>
      </c>
      <c r="AE8" s="52">
        <v>18</v>
      </c>
      <c r="AF8" s="52">
        <v>15</v>
      </c>
      <c r="AG8" s="92"/>
      <c r="AH8" s="29">
        <v>1998</v>
      </c>
      <c r="AI8" s="93">
        <f t="shared" si="0"/>
        <v>16.306451612903224</v>
      </c>
    </row>
    <row r="9" spans="1:36" s="34" customFormat="1" ht="15">
      <c r="A9" s="29">
        <v>1999</v>
      </c>
      <c r="B9" s="52">
        <v>24</v>
      </c>
      <c r="C9" s="52">
        <v>25</v>
      </c>
      <c r="D9" s="52">
        <v>24</v>
      </c>
      <c r="E9" s="52">
        <v>15</v>
      </c>
      <c r="F9" s="52">
        <v>20.5</v>
      </c>
      <c r="G9" s="52">
        <v>15</v>
      </c>
      <c r="H9" s="52">
        <v>14</v>
      </c>
      <c r="I9" s="52">
        <v>15</v>
      </c>
      <c r="J9" s="52">
        <v>15</v>
      </c>
      <c r="K9" s="52">
        <v>16</v>
      </c>
      <c r="L9" s="52">
        <v>15</v>
      </c>
      <c r="M9" s="52">
        <v>15</v>
      </c>
      <c r="N9" s="52">
        <v>20</v>
      </c>
      <c r="O9" s="52">
        <v>23</v>
      </c>
      <c r="P9" s="52">
        <v>22</v>
      </c>
      <c r="Q9" s="52">
        <v>24</v>
      </c>
      <c r="R9" s="52">
        <v>23.5</v>
      </c>
      <c r="S9" s="52">
        <v>15</v>
      </c>
      <c r="T9" s="52">
        <v>15</v>
      </c>
      <c r="U9" s="52">
        <v>16</v>
      </c>
      <c r="V9" s="52">
        <v>14.5</v>
      </c>
      <c r="W9" s="52">
        <v>11.5</v>
      </c>
      <c r="X9" s="52">
        <v>14</v>
      </c>
      <c r="Y9" s="52">
        <v>13.5</v>
      </c>
      <c r="Z9" s="52">
        <v>16</v>
      </c>
      <c r="AA9" s="52">
        <v>22.5</v>
      </c>
      <c r="AB9" s="52">
        <v>16</v>
      </c>
      <c r="AC9" s="52">
        <v>13</v>
      </c>
      <c r="AD9" s="52">
        <v>18</v>
      </c>
      <c r="AE9" s="52">
        <v>12.5</v>
      </c>
      <c r="AF9" s="52">
        <v>15</v>
      </c>
      <c r="AG9" s="92"/>
      <c r="AH9" s="29">
        <v>1999</v>
      </c>
      <c r="AI9" s="93">
        <f t="shared" si="0"/>
        <v>17.370967741935484</v>
      </c>
    </row>
    <row r="10" spans="1:36" s="34" customFormat="1" ht="15">
      <c r="A10" s="29">
        <v>2000</v>
      </c>
      <c r="B10" s="52">
        <v>15.5</v>
      </c>
      <c r="C10" s="52">
        <v>25</v>
      </c>
      <c r="D10" s="52">
        <v>25</v>
      </c>
      <c r="E10" s="52">
        <v>16</v>
      </c>
      <c r="F10" s="52">
        <v>14</v>
      </c>
      <c r="G10" s="52">
        <v>13</v>
      </c>
      <c r="H10" s="52">
        <v>13</v>
      </c>
      <c r="I10" s="52">
        <v>12</v>
      </c>
      <c r="J10" s="52">
        <v>11.5</v>
      </c>
      <c r="K10" s="52">
        <v>15.5</v>
      </c>
      <c r="L10" s="52">
        <v>11</v>
      </c>
      <c r="M10" s="52">
        <v>15</v>
      </c>
      <c r="N10" s="52">
        <v>21</v>
      </c>
      <c r="O10" s="52">
        <v>20.5</v>
      </c>
      <c r="P10" s="52">
        <v>17</v>
      </c>
      <c r="Q10" s="52">
        <v>17</v>
      </c>
      <c r="R10" s="52">
        <v>18</v>
      </c>
      <c r="S10" s="52">
        <v>21</v>
      </c>
      <c r="T10" s="52">
        <v>14</v>
      </c>
      <c r="U10" s="52">
        <v>21</v>
      </c>
      <c r="V10" s="52">
        <v>16</v>
      </c>
      <c r="W10" s="52">
        <v>14</v>
      </c>
      <c r="X10" s="52">
        <v>11.5</v>
      </c>
      <c r="Y10" s="52">
        <v>12</v>
      </c>
      <c r="Z10" s="52">
        <v>13</v>
      </c>
      <c r="AA10" s="52">
        <v>22</v>
      </c>
      <c r="AB10" s="52">
        <v>23.5</v>
      </c>
      <c r="AC10" s="52">
        <v>23</v>
      </c>
      <c r="AD10" s="52">
        <v>21.5</v>
      </c>
      <c r="AE10" s="52">
        <v>14.5</v>
      </c>
      <c r="AF10" s="52">
        <v>16</v>
      </c>
      <c r="AG10" s="92"/>
      <c r="AH10" s="29">
        <v>2000</v>
      </c>
      <c r="AI10" s="93">
        <f t="shared" si="0"/>
        <v>16.870967741935484</v>
      </c>
    </row>
    <row r="11" spans="1:36" s="34" customFormat="1" ht="15">
      <c r="A11" s="29">
        <v>2001</v>
      </c>
      <c r="B11" s="52">
        <v>12</v>
      </c>
      <c r="C11" s="52">
        <v>13</v>
      </c>
      <c r="D11" s="52">
        <v>15</v>
      </c>
      <c r="E11" s="52">
        <v>17</v>
      </c>
      <c r="F11" s="52">
        <v>12.5</v>
      </c>
      <c r="G11" s="52">
        <v>14</v>
      </c>
      <c r="H11" s="52">
        <v>18.5</v>
      </c>
      <c r="I11" s="52">
        <v>22</v>
      </c>
      <c r="J11" s="52">
        <v>18</v>
      </c>
      <c r="K11" s="52">
        <v>15.5</v>
      </c>
      <c r="L11" s="52">
        <v>11</v>
      </c>
      <c r="M11" s="52">
        <v>13</v>
      </c>
      <c r="N11" s="52">
        <v>16</v>
      </c>
      <c r="O11" s="52">
        <v>15.5</v>
      </c>
      <c r="P11" s="52">
        <v>15</v>
      </c>
      <c r="Q11" s="52">
        <v>22.5</v>
      </c>
      <c r="R11" s="52">
        <v>15</v>
      </c>
      <c r="S11" s="52">
        <v>14</v>
      </c>
      <c r="T11" s="52">
        <v>21</v>
      </c>
      <c r="U11" s="52">
        <v>18</v>
      </c>
      <c r="V11" s="52">
        <v>18</v>
      </c>
      <c r="W11" s="52">
        <v>20</v>
      </c>
      <c r="X11" s="52">
        <v>24</v>
      </c>
      <c r="Y11" s="52">
        <v>23.5</v>
      </c>
      <c r="Z11" s="52">
        <v>26.5</v>
      </c>
      <c r="AA11" s="52">
        <v>22</v>
      </c>
      <c r="AB11" s="52">
        <v>15</v>
      </c>
      <c r="AC11" s="52">
        <v>12</v>
      </c>
      <c r="AD11" s="52">
        <v>17</v>
      </c>
      <c r="AE11" s="52">
        <v>20</v>
      </c>
      <c r="AF11" s="52">
        <v>18.5</v>
      </c>
      <c r="AG11" s="92"/>
      <c r="AH11" s="29">
        <v>2001</v>
      </c>
      <c r="AI11" s="93">
        <f t="shared" si="0"/>
        <v>17.258064516129032</v>
      </c>
    </row>
    <row r="12" spans="1:36" s="34" customFormat="1" ht="15">
      <c r="A12" s="29">
        <v>2002</v>
      </c>
      <c r="B12" s="52">
        <v>22.5</v>
      </c>
      <c r="C12" s="52">
        <v>24.5</v>
      </c>
      <c r="D12" s="52">
        <v>25</v>
      </c>
      <c r="E12" s="52">
        <v>24.5</v>
      </c>
      <c r="F12" s="52">
        <v>24</v>
      </c>
      <c r="G12" s="52">
        <v>26</v>
      </c>
      <c r="H12" s="52">
        <v>23</v>
      </c>
      <c r="I12" s="52">
        <v>28</v>
      </c>
      <c r="J12" s="52">
        <v>30</v>
      </c>
      <c r="K12" s="52">
        <v>29</v>
      </c>
      <c r="L12" s="52">
        <v>28.5</v>
      </c>
      <c r="M12" s="52">
        <v>29</v>
      </c>
      <c r="N12" s="52">
        <v>19</v>
      </c>
      <c r="O12" s="52">
        <v>16</v>
      </c>
      <c r="P12" s="52">
        <v>24.5</v>
      </c>
      <c r="Q12" s="52">
        <v>20</v>
      </c>
      <c r="R12" s="52">
        <v>28</v>
      </c>
      <c r="S12" s="52">
        <v>29.5</v>
      </c>
      <c r="T12" s="52">
        <v>30</v>
      </c>
      <c r="U12" s="52">
        <v>28.5</v>
      </c>
      <c r="V12" s="52">
        <v>27.5</v>
      </c>
      <c r="W12" s="52">
        <v>26</v>
      </c>
      <c r="X12" s="52">
        <v>25</v>
      </c>
      <c r="Y12" s="52">
        <v>29</v>
      </c>
      <c r="Z12" s="52">
        <v>24</v>
      </c>
      <c r="AA12" s="52">
        <v>18.5</v>
      </c>
      <c r="AB12" s="52">
        <v>20.5</v>
      </c>
      <c r="AC12" s="52">
        <v>16</v>
      </c>
      <c r="AD12" s="52">
        <v>17.5</v>
      </c>
      <c r="AE12" s="52">
        <v>15.5</v>
      </c>
      <c r="AF12" s="52">
        <v>13</v>
      </c>
      <c r="AG12" s="92"/>
      <c r="AH12" s="29">
        <v>2002</v>
      </c>
      <c r="AI12" s="93">
        <f t="shared" si="0"/>
        <v>23.93548387096774</v>
      </c>
      <c r="AJ12" s="95"/>
    </row>
    <row r="13" spans="1:36" s="34" customFormat="1" ht="15">
      <c r="A13" s="29">
        <v>2003</v>
      </c>
      <c r="B13" s="52">
        <v>26.5</v>
      </c>
      <c r="C13" s="52">
        <v>21</v>
      </c>
      <c r="D13" s="52">
        <v>20</v>
      </c>
      <c r="E13" s="52">
        <v>18</v>
      </c>
      <c r="F13" s="52">
        <v>16.5</v>
      </c>
      <c r="G13" s="52">
        <v>19</v>
      </c>
      <c r="H13" s="52">
        <v>17</v>
      </c>
      <c r="I13" s="52">
        <v>17.5</v>
      </c>
      <c r="J13" s="52">
        <v>22</v>
      </c>
      <c r="K13" s="52">
        <v>27.5</v>
      </c>
      <c r="L13" s="52">
        <v>18.5</v>
      </c>
      <c r="M13" s="52">
        <v>17.5</v>
      </c>
      <c r="N13" s="52">
        <v>21.5</v>
      </c>
      <c r="O13" s="52">
        <v>14</v>
      </c>
      <c r="P13" s="52">
        <v>16.5</v>
      </c>
      <c r="Q13" s="52">
        <v>20.5</v>
      </c>
      <c r="R13" s="52">
        <v>18.5</v>
      </c>
      <c r="S13" s="52">
        <v>23</v>
      </c>
      <c r="T13" s="52">
        <v>22</v>
      </c>
      <c r="U13" s="52">
        <v>17.5</v>
      </c>
      <c r="V13" s="52">
        <v>18</v>
      </c>
      <c r="W13" s="52">
        <v>22.5</v>
      </c>
      <c r="X13" s="52">
        <v>22.5</v>
      </c>
      <c r="Y13" s="52">
        <v>17.5</v>
      </c>
      <c r="Z13" s="52">
        <v>14</v>
      </c>
      <c r="AA13" s="52">
        <v>11</v>
      </c>
      <c r="AB13" s="52">
        <v>13</v>
      </c>
      <c r="AC13" s="52">
        <v>12.5</v>
      </c>
      <c r="AD13" s="52">
        <v>11.5</v>
      </c>
      <c r="AE13" s="52">
        <v>13</v>
      </c>
      <c r="AF13" s="52">
        <v>11.5</v>
      </c>
      <c r="AG13" s="92"/>
      <c r="AH13" s="29">
        <v>2003</v>
      </c>
      <c r="AI13" s="93">
        <f t="shared" si="0"/>
        <v>18.112903225806452</v>
      </c>
      <c r="AJ13" s="96"/>
    </row>
    <row r="14" spans="1:36" s="34" customFormat="1" ht="15">
      <c r="A14" s="29">
        <v>2004</v>
      </c>
      <c r="B14" s="52">
        <v>27.5</v>
      </c>
      <c r="C14" s="52">
        <v>26</v>
      </c>
      <c r="D14" s="52">
        <v>27</v>
      </c>
      <c r="E14" s="52">
        <v>26</v>
      </c>
      <c r="F14" s="52">
        <v>28</v>
      </c>
      <c r="G14" s="52">
        <v>25</v>
      </c>
      <c r="H14" s="52">
        <v>25</v>
      </c>
      <c r="I14" s="52">
        <v>26</v>
      </c>
      <c r="J14" s="52">
        <v>25</v>
      </c>
      <c r="K14" s="52">
        <v>29</v>
      </c>
      <c r="L14" s="52">
        <v>25</v>
      </c>
      <c r="M14" s="52">
        <v>22</v>
      </c>
      <c r="N14" s="52">
        <v>21</v>
      </c>
      <c r="O14" s="52">
        <v>16</v>
      </c>
      <c r="P14" s="52">
        <v>16.5</v>
      </c>
      <c r="Q14" s="52">
        <v>15</v>
      </c>
      <c r="R14" s="52">
        <v>15.5</v>
      </c>
      <c r="S14" s="52">
        <v>17.5</v>
      </c>
      <c r="T14" s="52">
        <v>17</v>
      </c>
      <c r="U14" s="52">
        <v>23</v>
      </c>
      <c r="V14" s="52">
        <v>16</v>
      </c>
      <c r="W14" s="52">
        <v>13</v>
      </c>
      <c r="X14" s="52">
        <v>13</v>
      </c>
      <c r="Y14" s="52">
        <v>14</v>
      </c>
      <c r="Z14" s="52">
        <v>19</v>
      </c>
      <c r="AA14" s="52">
        <v>18</v>
      </c>
      <c r="AB14" s="52">
        <v>17.5</v>
      </c>
      <c r="AC14" s="52">
        <v>18</v>
      </c>
      <c r="AD14" s="52">
        <v>17</v>
      </c>
      <c r="AE14" s="52">
        <v>19.5</v>
      </c>
      <c r="AF14" s="52"/>
      <c r="AG14" s="92"/>
      <c r="AH14" s="29">
        <v>2004</v>
      </c>
      <c r="AI14" s="93">
        <f t="shared" si="0"/>
        <v>20.6</v>
      </c>
      <c r="AJ14" s="95"/>
    </row>
    <row r="15" spans="1:36" s="34" customFormat="1" ht="15">
      <c r="A15" s="29">
        <v>2005</v>
      </c>
      <c r="B15" s="52">
        <v>18.5</v>
      </c>
      <c r="C15" s="52">
        <v>19</v>
      </c>
      <c r="D15" s="52">
        <v>22</v>
      </c>
      <c r="E15" s="52">
        <v>17.5</v>
      </c>
      <c r="F15" s="52">
        <v>15</v>
      </c>
      <c r="G15" s="52">
        <v>19</v>
      </c>
      <c r="H15" s="52">
        <v>19</v>
      </c>
      <c r="I15" s="52">
        <v>20</v>
      </c>
      <c r="J15" s="52">
        <v>19.5</v>
      </c>
      <c r="K15" s="52">
        <v>23</v>
      </c>
      <c r="L15" s="52">
        <v>19.5</v>
      </c>
      <c r="M15" s="52">
        <v>15</v>
      </c>
      <c r="N15" s="52">
        <v>14</v>
      </c>
      <c r="O15" s="52">
        <v>15</v>
      </c>
      <c r="P15" s="52">
        <v>15</v>
      </c>
      <c r="Q15" s="52">
        <v>14</v>
      </c>
      <c r="R15" s="52">
        <v>15</v>
      </c>
      <c r="S15" s="52">
        <v>17</v>
      </c>
      <c r="T15" s="52">
        <v>20</v>
      </c>
      <c r="U15" s="52">
        <v>17.5</v>
      </c>
      <c r="V15" s="52">
        <v>20</v>
      </c>
      <c r="W15" s="52">
        <v>23.5</v>
      </c>
      <c r="X15" s="52">
        <v>18</v>
      </c>
      <c r="Y15" s="52">
        <v>22</v>
      </c>
      <c r="Z15" s="52">
        <v>14.5</v>
      </c>
      <c r="AA15" s="52">
        <v>15.5</v>
      </c>
      <c r="AB15" s="52">
        <v>17</v>
      </c>
      <c r="AC15" s="52">
        <v>16</v>
      </c>
      <c r="AD15" s="52">
        <v>14</v>
      </c>
      <c r="AE15" s="52">
        <v>11</v>
      </c>
      <c r="AF15" s="52">
        <v>19</v>
      </c>
      <c r="AG15" s="92"/>
      <c r="AH15" s="29">
        <v>2005</v>
      </c>
      <c r="AI15" s="93">
        <f t="shared" si="0"/>
        <v>17.580645161290324</v>
      </c>
      <c r="AJ15" s="96"/>
    </row>
    <row r="16" spans="1:36" s="34" customFormat="1" ht="15">
      <c r="A16" s="29">
        <v>2006</v>
      </c>
      <c r="B16" s="52">
        <v>23.5</v>
      </c>
      <c r="C16" s="52">
        <v>26</v>
      </c>
      <c r="D16" s="52">
        <v>28</v>
      </c>
      <c r="E16" s="52">
        <v>28</v>
      </c>
      <c r="F16" s="52">
        <v>25</v>
      </c>
      <c r="G16" s="52">
        <v>28</v>
      </c>
      <c r="H16" s="52">
        <v>16</v>
      </c>
      <c r="I16" s="52">
        <v>16.5</v>
      </c>
      <c r="J16" s="52">
        <v>25</v>
      </c>
      <c r="K16" s="52">
        <v>24.5</v>
      </c>
      <c r="L16" s="52">
        <v>27</v>
      </c>
      <c r="M16" s="52">
        <v>27.5</v>
      </c>
      <c r="N16" s="52">
        <v>28</v>
      </c>
      <c r="O16" s="52">
        <v>26</v>
      </c>
      <c r="P16" s="52">
        <v>19.5</v>
      </c>
      <c r="Q16" s="52">
        <v>24</v>
      </c>
      <c r="R16" s="52">
        <v>16.5</v>
      </c>
      <c r="S16" s="52">
        <v>16.5</v>
      </c>
      <c r="T16" s="52">
        <v>22</v>
      </c>
      <c r="U16" s="52">
        <v>25</v>
      </c>
      <c r="V16" s="52">
        <v>24</v>
      </c>
      <c r="W16" s="52">
        <v>21.5</v>
      </c>
      <c r="X16" s="52">
        <v>23</v>
      </c>
      <c r="Y16" s="52">
        <v>23</v>
      </c>
      <c r="Z16" s="52">
        <v>23</v>
      </c>
      <c r="AA16" s="52">
        <v>24.5</v>
      </c>
      <c r="AB16" s="52">
        <v>23.5</v>
      </c>
      <c r="AC16" s="52">
        <v>22.5</v>
      </c>
      <c r="AD16" s="52">
        <v>20.5</v>
      </c>
      <c r="AE16" s="52">
        <v>22.5</v>
      </c>
      <c r="AF16" s="52">
        <v>21</v>
      </c>
      <c r="AG16" s="92"/>
      <c r="AH16" s="29">
        <v>2006</v>
      </c>
      <c r="AI16" s="93">
        <f t="shared" si="0"/>
        <v>23.274193548387096</v>
      </c>
    </row>
    <row r="17" spans="1:36" ht="15">
      <c r="A17" s="29">
        <v>2007</v>
      </c>
      <c r="B17" s="52">
        <v>14</v>
      </c>
      <c r="C17" s="52">
        <v>20</v>
      </c>
      <c r="D17" s="52">
        <v>14</v>
      </c>
      <c r="E17" s="52">
        <v>18.5</v>
      </c>
      <c r="F17" s="52">
        <v>18.5</v>
      </c>
      <c r="G17" s="52">
        <v>23.5</v>
      </c>
      <c r="H17" s="52">
        <v>26.5</v>
      </c>
      <c r="I17" s="52">
        <v>27.5</v>
      </c>
      <c r="J17" s="52">
        <v>13</v>
      </c>
      <c r="K17" s="52">
        <v>20</v>
      </c>
      <c r="L17" s="52">
        <v>19.5</v>
      </c>
      <c r="M17" s="52">
        <v>16</v>
      </c>
      <c r="N17" s="52">
        <v>18</v>
      </c>
      <c r="O17" s="52">
        <v>19.5</v>
      </c>
      <c r="P17" s="52">
        <v>14</v>
      </c>
      <c r="Q17" s="52">
        <v>17.5</v>
      </c>
      <c r="R17" s="52">
        <v>15</v>
      </c>
      <c r="S17" s="52">
        <v>14.5</v>
      </c>
      <c r="T17" s="52">
        <v>14.5</v>
      </c>
      <c r="U17" s="52">
        <v>18</v>
      </c>
      <c r="V17" s="52">
        <v>16</v>
      </c>
      <c r="W17" s="52">
        <v>18</v>
      </c>
      <c r="X17" s="52">
        <v>18.5</v>
      </c>
      <c r="Y17" s="52">
        <v>14</v>
      </c>
      <c r="Z17" s="52">
        <v>12</v>
      </c>
      <c r="AA17" s="52">
        <v>10.5</v>
      </c>
      <c r="AB17" s="52">
        <v>10.5</v>
      </c>
      <c r="AC17" s="52">
        <v>10.5</v>
      </c>
      <c r="AD17" s="52">
        <v>7.5</v>
      </c>
      <c r="AE17" s="52">
        <v>7.5</v>
      </c>
      <c r="AF17" s="52">
        <v>10</v>
      </c>
      <c r="AG17" s="39"/>
      <c r="AH17" s="29">
        <v>2007</v>
      </c>
      <c r="AI17" s="142">
        <f t="shared" si="0"/>
        <v>16.032258064516128</v>
      </c>
    </row>
    <row r="18" spans="1:36" ht="15">
      <c r="A18" s="29">
        <v>2008</v>
      </c>
      <c r="B18" s="52">
        <v>19</v>
      </c>
      <c r="C18" s="52">
        <v>22</v>
      </c>
      <c r="D18" s="52">
        <v>19</v>
      </c>
      <c r="E18" s="52">
        <v>18</v>
      </c>
      <c r="F18" s="52">
        <v>18.5</v>
      </c>
      <c r="G18" s="52">
        <v>18</v>
      </c>
      <c r="H18" s="52">
        <v>13.5</v>
      </c>
      <c r="I18" s="52">
        <v>17</v>
      </c>
      <c r="J18" s="52">
        <v>13.5</v>
      </c>
      <c r="K18" s="52">
        <v>16</v>
      </c>
      <c r="L18" s="52">
        <v>17</v>
      </c>
      <c r="M18" s="52">
        <v>21</v>
      </c>
      <c r="N18" s="52">
        <v>19</v>
      </c>
      <c r="O18" s="52">
        <v>13</v>
      </c>
      <c r="P18" s="52">
        <v>13.5</v>
      </c>
      <c r="Q18" s="52">
        <v>18</v>
      </c>
      <c r="R18" s="52">
        <v>20.5</v>
      </c>
      <c r="S18" s="52">
        <v>14.5</v>
      </c>
      <c r="T18" s="52">
        <v>15</v>
      </c>
      <c r="U18" s="52">
        <v>18.5</v>
      </c>
      <c r="V18" s="52">
        <v>15</v>
      </c>
      <c r="W18" s="52">
        <v>14</v>
      </c>
      <c r="X18" s="52">
        <v>14.5</v>
      </c>
      <c r="Y18" s="52">
        <v>21.5</v>
      </c>
      <c r="Z18" s="52">
        <v>20.5</v>
      </c>
      <c r="AA18" s="52">
        <v>12.5</v>
      </c>
      <c r="AB18" s="52">
        <v>15</v>
      </c>
      <c r="AC18" s="52">
        <v>12.5</v>
      </c>
      <c r="AD18" s="52">
        <v>14</v>
      </c>
      <c r="AE18" s="52">
        <v>14.5</v>
      </c>
      <c r="AF18" s="52">
        <v>16</v>
      </c>
      <c r="AG18" s="39"/>
      <c r="AH18" s="29">
        <v>2008</v>
      </c>
      <c r="AI18" s="142">
        <f t="shared" si="0"/>
        <v>16.596774193548388</v>
      </c>
      <c r="AJ18" s="143">
        <f>AVERAGE(AI3:AI18)</f>
        <v>18.657459677419354</v>
      </c>
    </row>
    <row r="19" spans="1:36" ht="15">
      <c r="A19" s="29">
        <v>2009</v>
      </c>
      <c r="B19" s="52">
        <v>18.5</v>
      </c>
      <c r="C19" s="52">
        <v>21</v>
      </c>
      <c r="D19" s="52">
        <v>23</v>
      </c>
      <c r="E19" s="52">
        <v>21</v>
      </c>
      <c r="F19" s="52">
        <v>24.5</v>
      </c>
      <c r="G19" s="52">
        <v>27</v>
      </c>
      <c r="H19" s="52">
        <v>28</v>
      </c>
      <c r="I19" s="52">
        <v>27</v>
      </c>
      <c r="J19" s="52">
        <v>22</v>
      </c>
      <c r="K19" s="52">
        <v>19.5</v>
      </c>
      <c r="L19" s="52">
        <v>16.5</v>
      </c>
      <c r="M19" s="52">
        <v>13</v>
      </c>
      <c r="N19" s="52">
        <v>12</v>
      </c>
      <c r="O19" s="52">
        <v>11</v>
      </c>
      <c r="P19" s="52">
        <v>15.5</v>
      </c>
      <c r="Q19" s="52">
        <v>15</v>
      </c>
      <c r="R19" s="52">
        <v>18.5</v>
      </c>
      <c r="S19" s="52">
        <v>14.5</v>
      </c>
      <c r="T19" s="52">
        <v>16</v>
      </c>
      <c r="U19" s="52">
        <v>18.5</v>
      </c>
      <c r="V19" s="52">
        <v>14</v>
      </c>
      <c r="W19" s="52">
        <v>16</v>
      </c>
      <c r="X19" s="52">
        <v>17</v>
      </c>
      <c r="Y19" s="52">
        <v>19.5</v>
      </c>
      <c r="Z19" s="52">
        <v>22</v>
      </c>
      <c r="AA19" s="52">
        <v>19.5</v>
      </c>
      <c r="AB19" s="52">
        <v>19.5</v>
      </c>
      <c r="AC19" s="52">
        <v>21</v>
      </c>
      <c r="AD19" s="52">
        <v>16.5</v>
      </c>
      <c r="AE19" s="52">
        <v>15.5</v>
      </c>
      <c r="AF19" s="52">
        <v>12.5</v>
      </c>
      <c r="AG19" s="39"/>
      <c r="AH19" s="29">
        <v>2009</v>
      </c>
      <c r="AI19" s="93">
        <f t="shared" si="0"/>
        <v>18.548387096774192</v>
      </c>
    </row>
    <row r="20" spans="1:36" ht="15">
      <c r="A20" s="29">
        <v>2010</v>
      </c>
      <c r="B20" s="52">
        <v>22</v>
      </c>
      <c r="C20" s="52">
        <v>15.5</v>
      </c>
      <c r="D20" s="52">
        <v>18</v>
      </c>
      <c r="E20" s="52">
        <v>22</v>
      </c>
      <c r="F20" s="52">
        <v>21</v>
      </c>
      <c r="G20" s="52">
        <v>23</v>
      </c>
      <c r="H20" s="52">
        <v>23</v>
      </c>
      <c r="I20" s="52">
        <v>23.5</v>
      </c>
      <c r="J20" s="52">
        <v>16</v>
      </c>
      <c r="K20" s="52">
        <v>20</v>
      </c>
      <c r="L20" s="52">
        <v>23.5</v>
      </c>
      <c r="M20" s="52">
        <v>24.5</v>
      </c>
      <c r="N20" s="52">
        <v>25</v>
      </c>
      <c r="O20" s="52">
        <v>18.5</v>
      </c>
      <c r="P20" s="52">
        <v>15</v>
      </c>
      <c r="Q20" s="52">
        <v>21</v>
      </c>
      <c r="R20" s="52">
        <v>23</v>
      </c>
      <c r="S20" s="52">
        <v>22</v>
      </c>
      <c r="T20" s="52">
        <v>20.5</v>
      </c>
      <c r="U20" s="52">
        <v>15</v>
      </c>
      <c r="V20" s="52">
        <v>19.5</v>
      </c>
      <c r="W20" s="52">
        <v>16.5</v>
      </c>
      <c r="X20" s="52">
        <v>11.5</v>
      </c>
      <c r="Y20" s="52">
        <v>16</v>
      </c>
      <c r="Z20" s="52">
        <v>13</v>
      </c>
      <c r="AA20" s="52">
        <v>14.5</v>
      </c>
      <c r="AB20" s="52">
        <v>12</v>
      </c>
      <c r="AC20" s="52">
        <v>15.5</v>
      </c>
      <c r="AD20" s="52">
        <v>13.5</v>
      </c>
      <c r="AE20" s="52">
        <v>14.5</v>
      </c>
      <c r="AF20" s="52">
        <v>10</v>
      </c>
      <c r="AG20" s="39"/>
      <c r="AH20" s="29">
        <v>2010</v>
      </c>
      <c r="AI20" s="93">
        <f t="shared" si="0"/>
        <v>18.338709677419356</v>
      </c>
    </row>
    <row r="21" spans="1:36" ht="15">
      <c r="A21" s="29">
        <v>2011</v>
      </c>
      <c r="B21" s="52">
        <v>22.5</v>
      </c>
      <c r="C21" s="52">
        <v>25.5</v>
      </c>
      <c r="D21" s="52">
        <v>22</v>
      </c>
      <c r="E21" s="52">
        <v>22.5</v>
      </c>
      <c r="F21" s="52">
        <v>16</v>
      </c>
      <c r="G21" s="52">
        <v>14.5</v>
      </c>
      <c r="H21" s="52">
        <v>19.5</v>
      </c>
      <c r="I21" s="52">
        <v>15</v>
      </c>
      <c r="J21" s="52">
        <v>15</v>
      </c>
      <c r="K21" s="52">
        <v>14.5</v>
      </c>
      <c r="L21" s="52">
        <v>11.5</v>
      </c>
      <c r="M21" s="52">
        <v>12.5</v>
      </c>
      <c r="N21" s="52">
        <v>20.5</v>
      </c>
      <c r="O21" s="52">
        <v>21.5</v>
      </c>
      <c r="P21" s="52">
        <v>18</v>
      </c>
      <c r="Q21" s="52">
        <v>12</v>
      </c>
      <c r="R21" s="52">
        <v>12</v>
      </c>
      <c r="S21" s="52">
        <v>15.5</v>
      </c>
      <c r="T21" s="52">
        <v>14.5</v>
      </c>
      <c r="U21" s="52">
        <v>17.5</v>
      </c>
      <c r="V21" s="52">
        <v>18.5</v>
      </c>
      <c r="W21" s="52">
        <v>15</v>
      </c>
      <c r="X21" s="52">
        <v>16</v>
      </c>
      <c r="Y21" s="52">
        <v>20.5</v>
      </c>
      <c r="Z21" s="52">
        <v>18.5</v>
      </c>
      <c r="AA21" s="52">
        <v>20.5</v>
      </c>
      <c r="AB21" s="52">
        <v>22</v>
      </c>
      <c r="AC21" s="52">
        <v>23</v>
      </c>
      <c r="AD21" s="52">
        <v>18.5</v>
      </c>
      <c r="AE21" s="52">
        <v>16</v>
      </c>
      <c r="AF21" s="52">
        <v>13.5</v>
      </c>
      <c r="AG21" s="39"/>
      <c r="AH21" s="29">
        <v>2011</v>
      </c>
      <c r="AI21" s="93">
        <f t="shared" si="0"/>
        <v>17.56451612903226</v>
      </c>
    </row>
    <row r="22" spans="1:36" ht="15">
      <c r="A22" s="29">
        <v>2012</v>
      </c>
      <c r="B22" s="52">
        <v>15</v>
      </c>
      <c r="C22" s="52">
        <v>14.5</v>
      </c>
      <c r="D22" s="52">
        <v>20</v>
      </c>
      <c r="E22" s="52">
        <v>13</v>
      </c>
      <c r="F22" s="52">
        <v>13.5</v>
      </c>
      <c r="G22" s="52">
        <v>17</v>
      </c>
      <c r="H22" s="52">
        <v>17</v>
      </c>
      <c r="I22" s="52">
        <v>11.5</v>
      </c>
      <c r="J22" s="52">
        <v>12.5</v>
      </c>
      <c r="K22" s="52">
        <v>13</v>
      </c>
      <c r="L22" s="52">
        <v>14.5</v>
      </c>
      <c r="M22" s="52">
        <v>17</v>
      </c>
      <c r="N22" s="52">
        <v>23.5</v>
      </c>
      <c r="O22" s="52">
        <v>22.5</v>
      </c>
      <c r="P22" s="52">
        <v>22</v>
      </c>
      <c r="Q22" s="52">
        <v>25</v>
      </c>
      <c r="R22" s="52">
        <v>22</v>
      </c>
      <c r="S22" s="52">
        <v>18.5</v>
      </c>
      <c r="T22" s="52">
        <v>16</v>
      </c>
      <c r="U22" s="52">
        <v>18.5</v>
      </c>
      <c r="V22" s="52">
        <v>13.5</v>
      </c>
      <c r="W22" s="52">
        <v>13.5</v>
      </c>
      <c r="X22" s="52">
        <v>11.5</v>
      </c>
      <c r="Y22" s="52">
        <v>13.5</v>
      </c>
      <c r="Z22" s="52">
        <v>16.5</v>
      </c>
      <c r="AA22" s="52">
        <v>11</v>
      </c>
      <c r="AB22" s="52">
        <v>12</v>
      </c>
      <c r="AC22" s="52">
        <v>15</v>
      </c>
      <c r="AD22" s="52">
        <v>20.5</v>
      </c>
      <c r="AE22" s="52">
        <v>14.5</v>
      </c>
      <c r="AF22" s="52">
        <v>10.5</v>
      </c>
      <c r="AG22" s="39"/>
      <c r="AH22" s="29">
        <v>2012</v>
      </c>
      <c r="AI22" s="93">
        <f>AVERAGE( B22:AF22)</f>
        <v>16.080645161290324</v>
      </c>
    </row>
    <row r="23" spans="1:36" ht="15">
      <c r="A23" s="29">
        <v>2013</v>
      </c>
      <c r="B23" s="52">
        <v>15.5</v>
      </c>
      <c r="C23" s="52">
        <v>25</v>
      </c>
      <c r="D23" s="52">
        <v>25</v>
      </c>
      <c r="E23" s="52">
        <v>18.5</v>
      </c>
      <c r="F23" s="52">
        <v>20</v>
      </c>
      <c r="G23" s="52">
        <v>21.5</v>
      </c>
      <c r="H23" s="52">
        <v>12.5</v>
      </c>
      <c r="I23" s="52">
        <v>17</v>
      </c>
      <c r="J23" s="52">
        <v>15</v>
      </c>
      <c r="K23" s="52">
        <v>16.5</v>
      </c>
      <c r="L23" s="52">
        <v>19</v>
      </c>
      <c r="M23" s="52">
        <v>18</v>
      </c>
      <c r="N23" s="52">
        <v>16.5</v>
      </c>
      <c r="O23" s="52">
        <v>13.5</v>
      </c>
      <c r="P23" s="52">
        <v>15</v>
      </c>
      <c r="Q23" s="52">
        <v>20.5</v>
      </c>
      <c r="R23" s="52">
        <v>15</v>
      </c>
      <c r="S23" s="52">
        <v>19</v>
      </c>
      <c r="T23" s="52">
        <v>14</v>
      </c>
      <c r="U23" s="52">
        <v>13</v>
      </c>
      <c r="V23" s="52">
        <v>13.5</v>
      </c>
      <c r="W23" s="52">
        <v>13</v>
      </c>
      <c r="X23" s="52">
        <v>19</v>
      </c>
      <c r="Y23" s="52">
        <v>21.5</v>
      </c>
      <c r="Z23" s="52">
        <v>24</v>
      </c>
      <c r="AA23" s="52">
        <v>20</v>
      </c>
      <c r="AB23" s="52">
        <v>17</v>
      </c>
      <c r="AC23" s="52">
        <v>13.5</v>
      </c>
      <c r="AD23" s="52">
        <v>13.5</v>
      </c>
      <c r="AE23" s="52">
        <v>18</v>
      </c>
      <c r="AF23" s="52">
        <v>12</v>
      </c>
      <c r="AG23" s="39"/>
      <c r="AH23" s="29">
        <v>2013</v>
      </c>
      <c r="AI23" s="93">
        <f t="shared" si="0"/>
        <v>17.258064516129032</v>
      </c>
    </row>
    <row r="24" spans="1:36" ht="15">
      <c r="A24" s="40">
        <v>2014</v>
      </c>
      <c r="B24" s="104">
        <v>15</v>
      </c>
      <c r="C24" s="104">
        <v>24</v>
      </c>
      <c r="D24" s="104">
        <v>24.5</v>
      </c>
      <c r="E24" s="104">
        <v>28.5</v>
      </c>
      <c r="F24" s="104">
        <v>16.5</v>
      </c>
      <c r="G24" s="39">
        <v>16.5</v>
      </c>
      <c r="H24" s="39">
        <v>19</v>
      </c>
      <c r="I24" s="39">
        <v>18.5</v>
      </c>
      <c r="J24" s="39">
        <v>26.5</v>
      </c>
      <c r="K24" s="39">
        <v>21</v>
      </c>
      <c r="L24" s="39">
        <v>21.5</v>
      </c>
      <c r="M24" s="39">
        <v>20.5</v>
      </c>
      <c r="N24" s="39">
        <v>18.5</v>
      </c>
      <c r="O24" s="39">
        <v>16</v>
      </c>
      <c r="P24" s="39">
        <v>13</v>
      </c>
      <c r="Q24" s="39">
        <v>15</v>
      </c>
      <c r="R24" s="39">
        <v>17.5</v>
      </c>
      <c r="S24" s="39">
        <v>13</v>
      </c>
      <c r="T24" s="39">
        <v>16</v>
      </c>
      <c r="U24" s="39">
        <v>14.5</v>
      </c>
      <c r="V24" s="39">
        <v>14.5</v>
      </c>
      <c r="W24" s="39">
        <v>15</v>
      </c>
      <c r="X24" s="39">
        <v>18</v>
      </c>
      <c r="Y24" s="39">
        <v>17</v>
      </c>
      <c r="Z24" s="39">
        <v>17.5</v>
      </c>
      <c r="AA24" s="39">
        <v>16.5</v>
      </c>
      <c r="AB24" s="39">
        <v>16.5</v>
      </c>
      <c r="AC24" s="39">
        <v>17</v>
      </c>
      <c r="AD24" s="39">
        <v>19.5</v>
      </c>
      <c r="AE24" s="39">
        <v>19</v>
      </c>
      <c r="AF24" s="39">
        <v>19.5</v>
      </c>
      <c r="AG24" s="39"/>
      <c r="AH24" s="29">
        <v>2014</v>
      </c>
      <c r="AI24" s="93">
        <f t="shared" si="0"/>
        <v>18.241935483870968</v>
      </c>
    </row>
    <row r="25" spans="1:36" ht="15">
      <c r="A25" s="40">
        <v>2015</v>
      </c>
      <c r="B25" s="39">
        <v>15</v>
      </c>
      <c r="C25" s="39">
        <v>19</v>
      </c>
      <c r="D25" s="39">
        <v>14.5</v>
      </c>
      <c r="E25" s="39">
        <v>23.5</v>
      </c>
      <c r="F25" s="39">
        <v>16</v>
      </c>
      <c r="G25" s="39">
        <v>21</v>
      </c>
      <c r="H25" s="39">
        <v>21.5</v>
      </c>
      <c r="I25" s="39">
        <v>16.5</v>
      </c>
      <c r="J25" s="39">
        <v>14.5</v>
      </c>
      <c r="K25" s="39">
        <v>19</v>
      </c>
      <c r="L25" s="39">
        <v>21.5</v>
      </c>
      <c r="M25" s="39">
        <v>13.5</v>
      </c>
      <c r="N25" s="39">
        <v>14</v>
      </c>
      <c r="O25" s="39">
        <v>21.5</v>
      </c>
      <c r="P25" s="39">
        <v>25</v>
      </c>
      <c r="Q25" s="39">
        <v>21</v>
      </c>
      <c r="R25" s="39">
        <v>24.5</v>
      </c>
      <c r="S25" s="39">
        <v>25.5</v>
      </c>
      <c r="T25" s="39">
        <v>26.5</v>
      </c>
      <c r="U25" s="39">
        <v>26.5</v>
      </c>
      <c r="V25" s="39">
        <v>25.5</v>
      </c>
      <c r="W25" s="39">
        <v>25</v>
      </c>
      <c r="X25" s="39">
        <v>26.5</v>
      </c>
      <c r="Y25" s="39">
        <v>26</v>
      </c>
      <c r="Z25" s="39">
        <v>23</v>
      </c>
      <c r="AA25" s="39">
        <v>18</v>
      </c>
      <c r="AB25" s="39">
        <v>16</v>
      </c>
      <c r="AC25" s="39">
        <v>13</v>
      </c>
      <c r="AD25" s="39">
        <v>15</v>
      </c>
      <c r="AE25" s="39">
        <v>15</v>
      </c>
      <c r="AF25" s="39">
        <v>14</v>
      </c>
      <c r="AG25" s="39"/>
      <c r="AH25" s="29">
        <v>2015</v>
      </c>
      <c r="AI25" s="93">
        <f t="shared" si="0"/>
        <v>19.903225806451612</v>
      </c>
    </row>
    <row r="26" spans="1:36" ht="15">
      <c r="A26" s="40">
        <v>2016</v>
      </c>
      <c r="B26" s="39">
        <v>14.5</v>
      </c>
      <c r="C26" s="39">
        <v>12.5</v>
      </c>
      <c r="D26" s="39">
        <v>16</v>
      </c>
      <c r="E26" s="39">
        <v>23</v>
      </c>
      <c r="F26" s="39">
        <v>19</v>
      </c>
      <c r="G26" s="39">
        <v>16.5</v>
      </c>
      <c r="H26" s="39">
        <v>18.5</v>
      </c>
      <c r="I26" s="39">
        <v>17.5</v>
      </c>
      <c r="J26" s="39">
        <v>13</v>
      </c>
      <c r="K26" s="39">
        <v>10.5</v>
      </c>
      <c r="L26" s="39">
        <v>8</v>
      </c>
      <c r="M26" s="39">
        <v>15</v>
      </c>
      <c r="N26" s="39">
        <v>13</v>
      </c>
      <c r="O26" s="39">
        <v>13.5</v>
      </c>
      <c r="P26" s="39">
        <v>11.5</v>
      </c>
      <c r="Q26" s="39">
        <v>16.5</v>
      </c>
      <c r="R26" s="39">
        <v>21.5</v>
      </c>
      <c r="S26" s="39">
        <v>21</v>
      </c>
      <c r="T26" s="39">
        <v>21.5</v>
      </c>
      <c r="U26" s="39">
        <v>22</v>
      </c>
      <c r="V26" s="39">
        <v>21.5</v>
      </c>
      <c r="W26" s="39">
        <v>20</v>
      </c>
      <c r="X26" s="39">
        <v>14.5</v>
      </c>
      <c r="Y26" s="39">
        <v>16</v>
      </c>
      <c r="Z26" s="39">
        <v>13</v>
      </c>
      <c r="AA26" s="39">
        <v>16</v>
      </c>
      <c r="AB26" s="39">
        <v>11.5</v>
      </c>
      <c r="AC26" s="39">
        <v>15</v>
      </c>
      <c r="AD26" s="39">
        <v>17.5</v>
      </c>
      <c r="AE26" s="39">
        <v>14</v>
      </c>
      <c r="AF26" s="39">
        <v>17.5</v>
      </c>
      <c r="AG26" s="39"/>
      <c r="AH26" s="29">
        <v>2016</v>
      </c>
      <c r="AI26" s="93">
        <f t="shared" ref="AI26" si="1">AVERAGE( B26:AF26)</f>
        <v>16.161290322580644</v>
      </c>
    </row>
    <row r="27" spans="1:36" ht="15">
      <c r="A27" s="40">
        <v>2017</v>
      </c>
      <c r="B27" s="39">
        <v>14</v>
      </c>
      <c r="C27" s="39">
        <v>19</v>
      </c>
      <c r="D27" s="39">
        <v>20</v>
      </c>
      <c r="E27" s="39">
        <v>20</v>
      </c>
      <c r="F27" s="39">
        <v>21</v>
      </c>
      <c r="G27" s="39">
        <v>22.5</v>
      </c>
      <c r="H27" s="39">
        <v>17</v>
      </c>
      <c r="I27" s="39">
        <v>16.5</v>
      </c>
      <c r="J27" s="39">
        <v>18</v>
      </c>
      <c r="K27" s="39">
        <v>15</v>
      </c>
      <c r="L27" s="39">
        <v>14</v>
      </c>
      <c r="M27" s="39">
        <v>15</v>
      </c>
      <c r="N27" s="39">
        <v>14</v>
      </c>
      <c r="O27" s="39">
        <v>12</v>
      </c>
      <c r="P27" s="39">
        <v>20</v>
      </c>
      <c r="Q27" s="39">
        <v>12.5</v>
      </c>
      <c r="R27" s="39">
        <v>22</v>
      </c>
      <c r="S27" s="39">
        <v>18.5</v>
      </c>
      <c r="T27" s="39">
        <v>19</v>
      </c>
      <c r="U27" s="39">
        <v>14.5</v>
      </c>
      <c r="V27" s="39">
        <v>12</v>
      </c>
      <c r="W27" s="39">
        <v>11.5</v>
      </c>
      <c r="X27" s="39">
        <v>13.5</v>
      </c>
      <c r="Y27" s="39">
        <v>13</v>
      </c>
      <c r="Z27" s="39">
        <v>11</v>
      </c>
      <c r="AA27" s="39">
        <v>11.5</v>
      </c>
      <c r="AB27" s="39">
        <v>15.5</v>
      </c>
      <c r="AC27" s="39">
        <v>21</v>
      </c>
      <c r="AD27" s="39">
        <v>15</v>
      </c>
      <c r="AE27" s="39">
        <v>15</v>
      </c>
      <c r="AF27" s="39">
        <v>12.5</v>
      </c>
      <c r="AG27" s="39"/>
      <c r="AH27" s="29">
        <v>2017</v>
      </c>
      <c r="AI27" s="93">
        <f t="shared" ref="AI27" si="2">AVERAGE( B27:AF27)</f>
        <v>16</v>
      </c>
    </row>
    <row r="28" spans="1:36" ht="15">
      <c r="A28" s="40">
        <v>2018</v>
      </c>
      <c r="B28" s="39">
        <v>19.5</v>
      </c>
      <c r="C28" s="39">
        <v>24.5</v>
      </c>
      <c r="D28" s="39">
        <v>18</v>
      </c>
      <c r="E28" s="39">
        <v>17.5</v>
      </c>
      <c r="F28" s="39">
        <v>13</v>
      </c>
      <c r="G28" s="39">
        <v>15.5</v>
      </c>
      <c r="H28" s="39">
        <v>20</v>
      </c>
      <c r="I28" s="39">
        <v>25.5</v>
      </c>
      <c r="J28" s="39">
        <v>21.5</v>
      </c>
      <c r="K28" s="39">
        <v>13.5</v>
      </c>
      <c r="L28" s="39">
        <v>14.5</v>
      </c>
      <c r="M28" s="39">
        <v>14.5</v>
      </c>
      <c r="N28" s="39">
        <v>12</v>
      </c>
      <c r="O28" s="39">
        <v>16</v>
      </c>
      <c r="P28" s="39">
        <v>21</v>
      </c>
      <c r="Q28" s="39">
        <v>19.5</v>
      </c>
      <c r="R28" s="39">
        <v>16.5</v>
      </c>
      <c r="S28" s="39">
        <v>14</v>
      </c>
      <c r="T28" s="39">
        <v>13</v>
      </c>
      <c r="U28" s="39">
        <v>12.5</v>
      </c>
      <c r="V28" s="39">
        <v>11.5</v>
      </c>
      <c r="W28" s="39">
        <v>11.5</v>
      </c>
      <c r="X28" s="39">
        <v>16.5</v>
      </c>
      <c r="Y28" s="39">
        <v>12</v>
      </c>
      <c r="Z28" s="39">
        <v>13.5</v>
      </c>
      <c r="AA28" s="39">
        <v>11</v>
      </c>
      <c r="AB28" s="39">
        <v>15.5</v>
      </c>
      <c r="AC28" s="39">
        <v>17.5</v>
      </c>
      <c r="AD28" s="39">
        <v>20</v>
      </c>
      <c r="AE28" s="39">
        <v>14</v>
      </c>
      <c r="AF28" s="39">
        <v>14.5</v>
      </c>
      <c r="AG28" s="39"/>
      <c r="AH28" s="29">
        <v>2018</v>
      </c>
      <c r="AI28" s="93">
        <f t="shared" ref="AI28" si="3">AVERAGE( B28:AF28)</f>
        <v>16.112903225806452</v>
      </c>
    </row>
    <row r="29" spans="1:36" ht="15">
      <c r="A29" s="40">
        <v>2019</v>
      </c>
      <c r="B29" s="39">
        <v>24</v>
      </c>
      <c r="C29" s="39">
        <v>18</v>
      </c>
      <c r="D29" s="39">
        <v>14</v>
      </c>
      <c r="E29" s="39">
        <v>17.5</v>
      </c>
      <c r="F29" s="39">
        <v>13</v>
      </c>
      <c r="G29" s="39">
        <v>20.5</v>
      </c>
      <c r="H29" s="39">
        <v>23.5</v>
      </c>
      <c r="I29" s="39">
        <v>19</v>
      </c>
      <c r="J29" s="39">
        <v>17</v>
      </c>
      <c r="K29" s="39">
        <v>20.5</v>
      </c>
      <c r="L29" s="39">
        <v>20</v>
      </c>
      <c r="M29" s="39">
        <v>18</v>
      </c>
      <c r="N29" s="39">
        <v>14.5</v>
      </c>
      <c r="O29" s="39">
        <v>12.5</v>
      </c>
      <c r="P29" s="39">
        <v>15.5</v>
      </c>
      <c r="Q29" s="39">
        <v>13.5</v>
      </c>
      <c r="R29" s="39">
        <v>18</v>
      </c>
      <c r="S29" s="39">
        <v>16</v>
      </c>
      <c r="T29" s="39">
        <v>20</v>
      </c>
      <c r="U29" s="39">
        <v>17.5</v>
      </c>
      <c r="V29" s="39">
        <v>13</v>
      </c>
      <c r="W29" s="39">
        <v>19</v>
      </c>
      <c r="X29" s="39">
        <v>18</v>
      </c>
      <c r="Y29" s="39">
        <v>18.5</v>
      </c>
      <c r="Z29" s="39">
        <v>16.5</v>
      </c>
      <c r="AA29" s="39">
        <v>19</v>
      </c>
      <c r="AB29" s="39">
        <v>25.5</v>
      </c>
      <c r="AC29" s="39">
        <v>25</v>
      </c>
      <c r="AD29" s="39">
        <v>21</v>
      </c>
      <c r="AE29" s="39">
        <v>20</v>
      </c>
      <c r="AF29" s="39">
        <v>18.5</v>
      </c>
      <c r="AG29" s="39"/>
      <c r="AH29" s="29">
        <v>2019</v>
      </c>
      <c r="AI29" s="93">
        <f t="shared" ref="AI29:AI30" si="4">AVERAGE( B29:AF29)</f>
        <v>18.274193548387096</v>
      </c>
    </row>
    <row r="30" spans="1:36" ht="15">
      <c r="A30" s="40">
        <v>2020</v>
      </c>
      <c r="B30" s="39">
        <v>23.5</v>
      </c>
      <c r="C30" s="39">
        <v>28</v>
      </c>
      <c r="D30" s="39">
        <v>14</v>
      </c>
      <c r="E30" s="39">
        <v>13</v>
      </c>
      <c r="F30" s="39">
        <v>21</v>
      </c>
      <c r="G30" s="39">
        <v>18</v>
      </c>
      <c r="H30" s="39">
        <v>26</v>
      </c>
      <c r="I30" s="39">
        <v>25.5</v>
      </c>
      <c r="J30" s="39">
        <v>16</v>
      </c>
      <c r="K30" s="39">
        <v>22</v>
      </c>
      <c r="L30" s="39">
        <v>23.5</v>
      </c>
      <c r="M30" s="39">
        <v>17.5</v>
      </c>
      <c r="N30" s="39">
        <v>19</v>
      </c>
      <c r="O30" s="39">
        <v>18</v>
      </c>
      <c r="P30" s="39">
        <v>17</v>
      </c>
      <c r="Q30" s="39">
        <v>17.5</v>
      </c>
      <c r="R30" s="39">
        <v>19.5</v>
      </c>
      <c r="S30" s="39">
        <v>22.5</v>
      </c>
      <c r="T30" s="39">
        <v>19.5</v>
      </c>
      <c r="U30" s="39">
        <v>18</v>
      </c>
      <c r="V30" s="39">
        <v>24</v>
      </c>
      <c r="W30" s="39">
        <v>19.5</v>
      </c>
      <c r="X30" s="39">
        <v>12</v>
      </c>
      <c r="Y30" s="39">
        <v>12</v>
      </c>
      <c r="Z30" s="39">
        <v>11</v>
      </c>
      <c r="AA30" s="39">
        <v>13.5</v>
      </c>
      <c r="AB30" s="39">
        <v>13</v>
      </c>
      <c r="AC30" s="39">
        <v>16.5</v>
      </c>
      <c r="AD30" s="39">
        <v>13.5</v>
      </c>
      <c r="AE30" s="39">
        <v>10</v>
      </c>
      <c r="AF30" s="39">
        <v>11.5</v>
      </c>
      <c r="AG30" s="39"/>
      <c r="AH30" s="29">
        <v>2020</v>
      </c>
      <c r="AI30" s="93">
        <f t="shared" si="4"/>
        <v>17.919354838709676</v>
      </c>
    </row>
    <row r="31" spans="1:36" ht="15">
      <c r="A31" s="40">
        <v>2021</v>
      </c>
      <c r="B31" s="39">
        <v>13.5</v>
      </c>
      <c r="C31" s="39">
        <v>13.5</v>
      </c>
      <c r="D31" s="39">
        <v>13.5</v>
      </c>
      <c r="E31" s="39">
        <v>17.5</v>
      </c>
      <c r="F31" s="39">
        <v>21</v>
      </c>
      <c r="G31" s="39">
        <v>23.5</v>
      </c>
      <c r="H31" s="39">
        <v>21</v>
      </c>
      <c r="I31" s="39">
        <v>17.5</v>
      </c>
      <c r="J31" s="39">
        <v>23.5</v>
      </c>
      <c r="K31" s="39">
        <v>22</v>
      </c>
      <c r="L31" s="39">
        <v>16.5</v>
      </c>
      <c r="M31" s="39">
        <v>20</v>
      </c>
      <c r="N31" s="39">
        <v>22</v>
      </c>
      <c r="O31" s="39">
        <v>17</v>
      </c>
      <c r="P31" s="39">
        <v>13.5</v>
      </c>
      <c r="Q31" s="39">
        <v>14.5</v>
      </c>
      <c r="R31" s="39">
        <v>16.5</v>
      </c>
      <c r="S31" s="39">
        <v>13.5</v>
      </c>
      <c r="T31" s="39">
        <v>12</v>
      </c>
      <c r="U31" s="39">
        <v>12</v>
      </c>
      <c r="V31" s="39">
        <v>13</v>
      </c>
      <c r="W31" s="39">
        <v>12</v>
      </c>
      <c r="X31" s="39">
        <v>14</v>
      </c>
      <c r="Y31" s="39">
        <v>10</v>
      </c>
      <c r="Z31" s="39">
        <v>15</v>
      </c>
      <c r="AA31" s="39">
        <v>17</v>
      </c>
      <c r="AB31" s="39">
        <v>17</v>
      </c>
      <c r="AC31" s="39">
        <v>19</v>
      </c>
      <c r="AD31" s="39">
        <v>17.5</v>
      </c>
      <c r="AE31" s="39">
        <v>15</v>
      </c>
      <c r="AF31" s="39">
        <v>12.5</v>
      </c>
      <c r="AG31" s="39"/>
      <c r="AH31" s="29">
        <v>2021</v>
      </c>
      <c r="AI31" s="93">
        <f>AVERAGE( B31:AF31)</f>
        <v>16.322580645161292</v>
      </c>
    </row>
    <row r="32" spans="1:36" ht="15">
      <c r="A32" s="40">
        <v>2022</v>
      </c>
      <c r="B32" s="39">
        <v>12</v>
      </c>
      <c r="C32" s="39">
        <v>17</v>
      </c>
      <c r="D32" s="39">
        <v>20</v>
      </c>
      <c r="E32" s="39">
        <v>15</v>
      </c>
      <c r="F32" s="39">
        <v>15</v>
      </c>
      <c r="G32" s="39">
        <v>12.5</v>
      </c>
      <c r="H32" s="39">
        <v>15</v>
      </c>
      <c r="I32" s="39">
        <v>17.5</v>
      </c>
      <c r="J32" s="39">
        <v>16.5</v>
      </c>
      <c r="K32" s="39">
        <v>19.5</v>
      </c>
      <c r="L32" s="39">
        <v>15</v>
      </c>
      <c r="M32" s="39">
        <v>15</v>
      </c>
      <c r="N32" s="39">
        <v>17.5</v>
      </c>
      <c r="O32" s="39">
        <v>21.5</v>
      </c>
      <c r="P32" s="39">
        <v>26</v>
      </c>
      <c r="Q32" s="39">
        <v>25</v>
      </c>
      <c r="R32" s="39">
        <v>11</v>
      </c>
      <c r="S32" s="39">
        <v>18.5</v>
      </c>
      <c r="T32" s="39">
        <v>21</v>
      </c>
      <c r="U32" s="39">
        <v>18.5</v>
      </c>
      <c r="V32" s="39">
        <v>22.5</v>
      </c>
      <c r="W32" s="39">
        <v>15</v>
      </c>
      <c r="X32" s="39">
        <v>18.5</v>
      </c>
      <c r="Y32" s="39">
        <v>24</v>
      </c>
      <c r="Z32" s="39">
        <v>25</v>
      </c>
      <c r="AA32" s="39">
        <v>21</v>
      </c>
      <c r="AB32" s="39">
        <v>14</v>
      </c>
      <c r="AC32" s="39">
        <v>14</v>
      </c>
      <c r="AD32" s="39">
        <v>13</v>
      </c>
      <c r="AE32" s="39">
        <v>14.5</v>
      </c>
      <c r="AF32" s="39">
        <v>11</v>
      </c>
      <c r="AG32" s="39"/>
      <c r="AH32" s="29">
        <v>2022</v>
      </c>
      <c r="AI32" s="93">
        <f>AVERAGE( B32:AF32)</f>
        <v>17.467741935483872</v>
      </c>
    </row>
    <row r="33" spans="1:36" ht="15">
      <c r="A33" s="40">
        <v>2023</v>
      </c>
      <c r="B33" s="39">
        <v>22</v>
      </c>
      <c r="C33" s="39">
        <v>20</v>
      </c>
      <c r="D33" s="39">
        <v>17.5</v>
      </c>
      <c r="E33" s="39">
        <v>15.5</v>
      </c>
      <c r="F33" s="39">
        <v>16</v>
      </c>
      <c r="G33" s="39">
        <v>18.5</v>
      </c>
      <c r="H33" s="39">
        <v>13.5</v>
      </c>
      <c r="I33" s="39">
        <v>25</v>
      </c>
      <c r="J33" s="39">
        <v>19.5</v>
      </c>
      <c r="K33" s="39">
        <v>20.5</v>
      </c>
      <c r="L33" s="39">
        <v>17</v>
      </c>
      <c r="M33" s="39">
        <v>16.5</v>
      </c>
      <c r="N33" s="39">
        <v>22</v>
      </c>
      <c r="O33" s="39">
        <v>18</v>
      </c>
      <c r="P33" s="39">
        <v>19</v>
      </c>
      <c r="Q33" s="39">
        <v>15.5</v>
      </c>
      <c r="R33" s="39">
        <v>15</v>
      </c>
      <c r="S33" s="39">
        <v>22</v>
      </c>
      <c r="T33" s="39">
        <v>23.5</v>
      </c>
      <c r="U33" s="39">
        <v>17</v>
      </c>
      <c r="V33" s="39">
        <v>20</v>
      </c>
      <c r="W33" s="39">
        <v>19</v>
      </c>
      <c r="X33" s="39">
        <v>20</v>
      </c>
      <c r="Y33" s="39">
        <v>16</v>
      </c>
      <c r="Z33" s="39">
        <v>22</v>
      </c>
      <c r="AA33" s="39">
        <v>20</v>
      </c>
      <c r="AB33" s="39">
        <v>17.5</v>
      </c>
      <c r="AC33" s="39">
        <v>16.5</v>
      </c>
      <c r="AD33" s="39">
        <v>14</v>
      </c>
      <c r="AE33" s="39">
        <v>18</v>
      </c>
      <c r="AF33" s="39">
        <v>15.5</v>
      </c>
      <c r="AG33" s="39"/>
      <c r="AH33" s="29">
        <v>2023</v>
      </c>
      <c r="AI33" s="93">
        <f>AVERAGE( B33:AF33)</f>
        <v>18.451612903225808</v>
      </c>
    </row>
    <row r="34" spans="1:36" ht="15">
      <c r="A34" s="40">
        <v>2024</v>
      </c>
      <c r="B34" s="39">
        <v>14</v>
      </c>
      <c r="C34" s="39">
        <v>18.5</v>
      </c>
      <c r="D34" s="39">
        <v>24</v>
      </c>
      <c r="E34" s="39">
        <v>26</v>
      </c>
      <c r="F34" s="39">
        <v>26</v>
      </c>
      <c r="G34" s="39">
        <v>25</v>
      </c>
      <c r="H34" s="39">
        <v>18.5</v>
      </c>
      <c r="I34" s="39">
        <v>25.5</v>
      </c>
      <c r="J34" s="39">
        <v>19</v>
      </c>
      <c r="K34" s="39">
        <v>16.5</v>
      </c>
      <c r="L34" s="39">
        <v>13</v>
      </c>
      <c r="M34" s="39">
        <v>14</v>
      </c>
      <c r="N34" s="39">
        <v>24</v>
      </c>
      <c r="O34" s="39">
        <v>27.5</v>
      </c>
      <c r="P34" s="39">
        <v>23</v>
      </c>
      <c r="Q34" s="39">
        <v>18</v>
      </c>
      <c r="R34" s="39">
        <v>20</v>
      </c>
      <c r="S34" s="39">
        <v>14.5</v>
      </c>
      <c r="T34" s="39">
        <v>14</v>
      </c>
      <c r="U34" s="39">
        <v>22</v>
      </c>
      <c r="V34" s="39">
        <v>13.5</v>
      </c>
      <c r="W34" s="39">
        <v>19.5</v>
      </c>
      <c r="X34" s="39">
        <v>15.5</v>
      </c>
      <c r="Y34" s="39">
        <v>16</v>
      </c>
      <c r="Z34" s="39">
        <v>18.5</v>
      </c>
      <c r="AA34" s="39">
        <v>16</v>
      </c>
      <c r="AB34" s="39">
        <v>15.5</v>
      </c>
      <c r="AC34" s="39">
        <v>18</v>
      </c>
      <c r="AD34" s="39">
        <v>22.5</v>
      </c>
      <c r="AE34" s="39">
        <v>17.5</v>
      </c>
      <c r="AF34" s="39">
        <v>12</v>
      </c>
      <c r="AG34" s="39"/>
      <c r="AH34" s="29">
        <v>2024</v>
      </c>
      <c r="AI34" s="93">
        <f>AVERAGE( B34:AF34)</f>
        <v>18.951612903225808</v>
      </c>
      <c r="AJ34" s="11">
        <f>AVERAGE(AI19:AI34)</f>
        <v>17.599798387096772</v>
      </c>
    </row>
    <row r="36" spans="1:36" ht="15">
      <c r="AJ36" s="94">
        <f>AVERAGE(AI3:AI30)</f>
        <v>18.175806451612903</v>
      </c>
    </row>
  </sheetData>
  <phoneticPr fontId="8" type="noConversion"/>
  <pageMargins left="0.78740157499999996" right="0.78740157499999996" top="0.984251969" bottom="0.984251969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17"/>
  <dimension ref="A1:AH36"/>
  <sheetViews>
    <sheetView workbookViewId="0">
      <selection activeCell="AK38" sqref="AK38"/>
    </sheetView>
  </sheetViews>
  <sheetFormatPr baseColWidth="10" defaultRowHeight="12.75"/>
  <cols>
    <col min="1" max="1" width="6.5703125" style="1" customWidth="1"/>
    <col min="2" max="31" width="4.5703125" customWidth="1"/>
    <col min="32" max="32" width="7.42578125" style="2" customWidth="1"/>
    <col min="33" max="33" width="6.5703125" style="1" customWidth="1"/>
  </cols>
  <sheetData>
    <row r="1" spans="1:34" ht="23.25" customHeight="1">
      <c r="K1" s="170" t="s">
        <v>82</v>
      </c>
    </row>
    <row r="2" spans="1:34" s="3" customFormat="1"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3">
        <v>30</v>
      </c>
      <c r="AF2" s="3" t="s">
        <v>5</v>
      </c>
    </row>
    <row r="3" spans="1:34" ht="14.1" customHeight="1">
      <c r="A3" s="3">
        <v>1993</v>
      </c>
      <c r="B3" s="83">
        <v>12.5</v>
      </c>
      <c r="C3" s="83">
        <v>12.5</v>
      </c>
      <c r="D3" s="83">
        <v>12</v>
      </c>
      <c r="E3" s="83">
        <v>11</v>
      </c>
      <c r="F3" s="83">
        <v>10</v>
      </c>
      <c r="G3" s="83">
        <v>9.5</v>
      </c>
      <c r="H3" s="83">
        <v>11.5</v>
      </c>
      <c r="I3" s="83">
        <v>13</v>
      </c>
      <c r="J3" s="83">
        <v>15</v>
      </c>
      <c r="K3" s="83">
        <v>19</v>
      </c>
      <c r="L3" s="83">
        <v>15</v>
      </c>
      <c r="M3" s="83">
        <v>15</v>
      </c>
      <c r="N3" s="83">
        <v>15</v>
      </c>
      <c r="O3" s="83">
        <v>13</v>
      </c>
      <c r="P3" s="83">
        <v>12</v>
      </c>
      <c r="Q3" s="83">
        <v>12</v>
      </c>
      <c r="R3" s="83">
        <v>10</v>
      </c>
      <c r="S3" s="83">
        <v>11</v>
      </c>
      <c r="T3" s="83">
        <v>11.5</v>
      </c>
      <c r="U3" s="83">
        <v>13.5</v>
      </c>
      <c r="V3" s="83">
        <v>11</v>
      </c>
      <c r="W3" s="83">
        <v>11</v>
      </c>
      <c r="X3" s="83">
        <v>11</v>
      </c>
      <c r="Y3" s="83">
        <v>14</v>
      </c>
      <c r="Z3" s="83">
        <v>15</v>
      </c>
      <c r="AA3" s="83">
        <v>13</v>
      </c>
      <c r="AB3" s="83">
        <v>10</v>
      </c>
      <c r="AC3" s="83">
        <v>11</v>
      </c>
      <c r="AD3" s="83">
        <v>13</v>
      </c>
      <c r="AE3" s="83">
        <v>15</v>
      </c>
      <c r="AF3" s="74">
        <f xml:space="preserve"> AVERAGE(B3:AE3)</f>
        <v>12.6</v>
      </c>
      <c r="AG3" s="3">
        <v>1993</v>
      </c>
    </row>
    <row r="4" spans="1:34" ht="14.1" customHeight="1">
      <c r="A4" s="3">
        <v>1994</v>
      </c>
      <c r="B4" s="83">
        <v>17</v>
      </c>
      <c r="C4" s="83">
        <v>22</v>
      </c>
      <c r="D4" s="83">
        <v>21</v>
      </c>
      <c r="E4" s="83">
        <v>19.5</v>
      </c>
      <c r="F4" s="83">
        <v>19</v>
      </c>
      <c r="G4" s="83">
        <v>16.5</v>
      </c>
      <c r="H4" s="83">
        <v>17.5</v>
      </c>
      <c r="I4" s="83">
        <v>18.5</v>
      </c>
      <c r="J4" s="83">
        <v>15</v>
      </c>
      <c r="K4" s="83">
        <v>14</v>
      </c>
      <c r="L4" s="83">
        <v>18.5</v>
      </c>
      <c r="M4" s="83">
        <v>12</v>
      </c>
      <c r="N4" s="83">
        <v>12</v>
      </c>
      <c r="O4" s="83">
        <v>16</v>
      </c>
      <c r="P4" s="83">
        <v>15</v>
      </c>
      <c r="Q4" s="83">
        <v>10</v>
      </c>
      <c r="R4" s="83">
        <v>15.5</v>
      </c>
      <c r="S4" s="83">
        <v>14</v>
      </c>
      <c r="T4" s="83">
        <v>14.5</v>
      </c>
      <c r="U4" s="83">
        <v>14.5</v>
      </c>
      <c r="V4" s="83">
        <v>8</v>
      </c>
      <c r="W4" s="83">
        <v>12</v>
      </c>
      <c r="X4" s="83">
        <v>11</v>
      </c>
      <c r="Y4" s="83">
        <v>10.5</v>
      </c>
      <c r="Z4" s="83">
        <v>10.5</v>
      </c>
      <c r="AA4" s="83">
        <v>13</v>
      </c>
      <c r="AB4" s="83">
        <v>7.5</v>
      </c>
      <c r="AC4" s="83">
        <v>7</v>
      </c>
      <c r="AD4" s="83">
        <v>8</v>
      </c>
      <c r="AE4" s="83">
        <v>8</v>
      </c>
      <c r="AF4" s="74">
        <f t="shared" ref="AF4:AF25" si="0" xml:space="preserve"> AVERAGE(B4:AE4)</f>
        <v>13.916666666666666</v>
      </c>
      <c r="AG4" s="3">
        <v>1994</v>
      </c>
    </row>
    <row r="5" spans="1:34" ht="14.1" customHeight="1">
      <c r="A5" s="3">
        <v>1995</v>
      </c>
      <c r="B5" s="83">
        <v>22</v>
      </c>
      <c r="C5" s="83">
        <v>21</v>
      </c>
      <c r="D5" s="83">
        <v>21</v>
      </c>
      <c r="E5" s="83">
        <v>20</v>
      </c>
      <c r="F5" s="83">
        <v>20.5</v>
      </c>
      <c r="G5" s="83">
        <v>22</v>
      </c>
      <c r="H5" s="83">
        <v>22</v>
      </c>
      <c r="I5" s="83">
        <v>17</v>
      </c>
      <c r="J5" s="83">
        <v>17.5</v>
      </c>
      <c r="K5" s="83">
        <v>18.5</v>
      </c>
      <c r="L5" s="83">
        <v>19</v>
      </c>
      <c r="M5" s="83">
        <v>17.5</v>
      </c>
      <c r="N5" s="83">
        <v>17</v>
      </c>
      <c r="O5" s="83">
        <v>18</v>
      </c>
      <c r="P5" s="83">
        <v>12</v>
      </c>
      <c r="Q5" s="83">
        <v>13.5</v>
      </c>
      <c r="R5" s="83">
        <v>17.5</v>
      </c>
      <c r="S5" s="83">
        <v>12</v>
      </c>
      <c r="T5" s="83">
        <v>16</v>
      </c>
      <c r="U5" s="83">
        <v>10</v>
      </c>
      <c r="V5" s="83">
        <v>12</v>
      </c>
      <c r="W5" s="83">
        <v>12</v>
      </c>
      <c r="X5" s="83">
        <v>10</v>
      </c>
      <c r="Y5" s="83">
        <v>12.5</v>
      </c>
      <c r="Z5" s="83">
        <v>8.5</v>
      </c>
      <c r="AA5" s="83">
        <v>6.5</v>
      </c>
      <c r="AB5" s="83">
        <v>6</v>
      </c>
      <c r="AC5" s="83">
        <v>7</v>
      </c>
      <c r="AD5" s="83">
        <v>2.5</v>
      </c>
      <c r="AE5" s="83">
        <v>4</v>
      </c>
      <c r="AF5" s="74">
        <f t="shared" si="0"/>
        <v>14.5</v>
      </c>
      <c r="AG5" s="3">
        <v>1995</v>
      </c>
    </row>
    <row r="6" spans="1:34" ht="14.1" customHeight="1">
      <c r="A6" s="3">
        <v>1996</v>
      </c>
      <c r="B6" s="83">
        <v>17</v>
      </c>
      <c r="C6" s="83">
        <v>17</v>
      </c>
      <c r="D6" s="83">
        <v>13</v>
      </c>
      <c r="E6" s="83">
        <v>12</v>
      </c>
      <c r="F6" s="83">
        <v>14</v>
      </c>
      <c r="G6" s="83">
        <v>15</v>
      </c>
      <c r="H6" s="83">
        <v>17</v>
      </c>
      <c r="I6" s="83">
        <v>12</v>
      </c>
      <c r="J6" s="83">
        <v>10.5</v>
      </c>
      <c r="K6" s="83">
        <v>8</v>
      </c>
      <c r="L6" s="83">
        <v>11</v>
      </c>
      <c r="M6" s="83">
        <v>11.5</v>
      </c>
      <c r="N6" s="83">
        <v>11.5</v>
      </c>
      <c r="O6" s="83">
        <v>13.5</v>
      </c>
      <c r="P6" s="83">
        <v>14</v>
      </c>
      <c r="Q6" s="83">
        <v>15.5</v>
      </c>
      <c r="R6" s="83">
        <v>17.5</v>
      </c>
      <c r="S6" s="83">
        <v>14</v>
      </c>
      <c r="T6" s="83">
        <v>12.5</v>
      </c>
      <c r="U6" s="83">
        <v>12.5</v>
      </c>
      <c r="V6" s="83">
        <v>11.5</v>
      </c>
      <c r="W6" s="83">
        <v>11</v>
      </c>
      <c r="X6" s="83">
        <v>12</v>
      </c>
      <c r="Y6" s="83">
        <v>13.5</v>
      </c>
      <c r="Z6" s="83">
        <v>12.5</v>
      </c>
      <c r="AA6" s="83">
        <v>14.5</v>
      </c>
      <c r="AB6" s="83">
        <v>13</v>
      </c>
      <c r="AC6" s="83">
        <v>10.5</v>
      </c>
      <c r="AD6" s="83">
        <v>14</v>
      </c>
      <c r="AE6" s="83">
        <v>8</v>
      </c>
      <c r="AF6" s="74">
        <f t="shared" si="0"/>
        <v>12.983333333333333</v>
      </c>
      <c r="AG6" s="3">
        <v>1996</v>
      </c>
    </row>
    <row r="7" spans="1:34" ht="14.1" customHeight="1">
      <c r="A7" s="3">
        <v>1997</v>
      </c>
      <c r="B7" s="83">
        <v>23</v>
      </c>
      <c r="C7" s="83">
        <v>23</v>
      </c>
      <c r="D7" s="83">
        <v>21</v>
      </c>
      <c r="E7" s="83">
        <v>23</v>
      </c>
      <c r="F7" s="83">
        <v>21</v>
      </c>
      <c r="G7" s="83">
        <v>18</v>
      </c>
      <c r="H7" s="83">
        <v>14</v>
      </c>
      <c r="I7" s="83">
        <v>12</v>
      </c>
      <c r="J7" s="83">
        <v>11</v>
      </c>
      <c r="K7" s="83">
        <v>10</v>
      </c>
      <c r="L7" s="83">
        <v>11</v>
      </c>
      <c r="M7" s="83">
        <v>15</v>
      </c>
      <c r="N7" s="83">
        <v>12</v>
      </c>
      <c r="O7" s="83">
        <v>10</v>
      </c>
      <c r="P7" s="83">
        <v>13</v>
      </c>
      <c r="Q7" s="83">
        <v>13</v>
      </c>
      <c r="R7" s="83">
        <v>9</v>
      </c>
      <c r="S7" s="83">
        <v>8</v>
      </c>
      <c r="T7" s="83">
        <v>6</v>
      </c>
      <c r="U7" s="83">
        <v>9</v>
      </c>
      <c r="V7" s="83">
        <v>10</v>
      </c>
      <c r="W7" s="83">
        <v>10.5</v>
      </c>
      <c r="X7" s="83">
        <v>9</v>
      </c>
      <c r="Y7" s="83">
        <v>11</v>
      </c>
      <c r="Z7" s="83">
        <v>15</v>
      </c>
      <c r="AA7" s="83">
        <v>10</v>
      </c>
      <c r="AB7" s="83">
        <v>12.5</v>
      </c>
      <c r="AC7" s="83">
        <v>13</v>
      </c>
      <c r="AD7" s="83">
        <v>12</v>
      </c>
      <c r="AE7" s="83">
        <v>12</v>
      </c>
      <c r="AF7" s="74">
        <f t="shared" si="0"/>
        <v>13.233333333333333</v>
      </c>
      <c r="AG7" s="3">
        <v>1997</v>
      </c>
    </row>
    <row r="8" spans="1:34" ht="14.1" customHeight="1">
      <c r="A8" s="3">
        <v>1998</v>
      </c>
      <c r="B8" s="83">
        <v>18</v>
      </c>
      <c r="C8" s="83">
        <v>21</v>
      </c>
      <c r="D8" s="83">
        <v>22</v>
      </c>
      <c r="E8" s="83">
        <v>20</v>
      </c>
      <c r="F8" s="83">
        <v>21</v>
      </c>
      <c r="G8" s="83">
        <v>20</v>
      </c>
      <c r="H8" s="83">
        <v>22</v>
      </c>
      <c r="I8" s="83">
        <v>23</v>
      </c>
      <c r="J8" s="83">
        <v>18</v>
      </c>
      <c r="K8" s="83">
        <v>19</v>
      </c>
      <c r="L8" s="83">
        <v>19</v>
      </c>
      <c r="M8" s="83">
        <v>14</v>
      </c>
      <c r="N8" s="83">
        <v>12</v>
      </c>
      <c r="O8" s="83">
        <v>18</v>
      </c>
      <c r="P8" s="83">
        <v>20</v>
      </c>
      <c r="Q8" s="83">
        <v>17</v>
      </c>
      <c r="R8" s="83">
        <v>14</v>
      </c>
      <c r="S8" s="83">
        <v>10</v>
      </c>
      <c r="T8" s="83">
        <v>13</v>
      </c>
      <c r="U8" s="83">
        <v>15</v>
      </c>
      <c r="V8" s="83">
        <v>13.5</v>
      </c>
      <c r="W8" s="83">
        <v>12</v>
      </c>
      <c r="X8" s="83">
        <v>11.5</v>
      </c>
      <c r="Y8" s="83">
        <v>8</v>
      </c>
      <c r="Z8" s="83">
        <v>6.5</v>
      </c>
      <c r="AA8" s="83">
        <v>9</v>
      </c>
      <c r="AB8" s="83">
        <v>9</v>
      </c>
      <c r="AC8" s="83">
        <v>9</v>
      </c>
      <c r="AD8" s="83">
        <v>8.5</v>
      </c>
      <c r="AE8" s="83">
        <v>13</v>
      </c>
      <c r="AF8" s="74">
        <f t="shared" si="0"/>
        <v>15.2</v>
      </c>
      <c r="AG8" s="3">
        <v>1998</v>
      </c>
    </row>
    <row r="9" spans="1:34" ht="14.1" customHeight="1">
      <c r="A9" s="3">
        <v>1999</v>
      </c>
      <c r="B9" s="83">
        <v>20</v>
      </c>
      <c r="C9" s="83">
        <v>17</v>
      </c>
      <c r="D9" s="83">
        <v>18</v>
      </c>
      <c r="E9" s="83">
        <v>14</v>
      </c>
      <c r="F9" s="83">
        <v>22.5</v>
      </c>
      <c r="G9" s="121">
        <v>24.5</v>
      </c>
      <c r="H9" s="83">
        <v>23.5</v>
      </c>
      <c r="I9" s="83">
        <v>14.5</v>
      </c>
      <c r="J9" s="83">
        <v>14</v>
      </c>
      <c r="K9" s="83">
        <v>20</v>
      </c>
      <c r="L9" s="83">
        <v>21</v>
      </c>
      <c r="M9" s="83">
        <v>23.5</v>
      </c>
      <c r="N9" s="83">
        <v>23.5</v>
      </c>
      <c r="O9" s="83">
        <v>21.5</v>
      </c>
      <c r="P9" s="83">
        <v>16</v>
      </c>
      <c r="Q9" s="83">
        <v>18.5</v>
      </c>
      <c r="R9" s="83">
        <v>13</v>
      </c>
      <c r="S9" s="83">
        <v>14.5</v>
      </c>
      <c r="T9" s="83">
        <v>19</v>
      </c>
      <c r="U9" s="83">
        <v>17</v>
      </c>
      <c r="V9" s="83">
        <v>18</v>
      </c>
      <c r="W9" s="83">
        <v>19</v>
      </c>
      <c r="X9" s="83">
        <v>14.5</v>
      </c>
      <c r="Y9" s="83">
        <v>13.5</v>
      </c>
      <c r="Z9" s="83">
        <v>14</v>
      </c>
      <c r="AA9" s="83">
        <v>14</v>
      </c>
      <c r="AB9" s="83">
        <v>13</v>
      </c>
      <c r="AC9" s="83">
        <v>11.5</v>
      </c>
      <c r="AD9" s="83">
        <v>9</v>
      </c>
      <c r="AE9" s="83">
        <v>15</v>
      </c>
      <c r="AF9" s="74">
        <f xml:space="preserve"> AVERAGE(B9:AE9)</f>
        <v>17.233333333333334</v>
      </c>
      <c r="AG9" s="3">
        <v>1999</v>
      </c>
      <c r="AH9" s="43"/>
    </row>
    <row r="10" spans="1:34" s="2" customFormat="1" ht="14.1" customHeight="1">
      <c r="A10" s="3">
        <v>2000</v>
      </c>
      <c r="B10" s="83">
        <v>17</v>
      </c>
      <c r="C10" s="83">
        <v>14</v>
      </c>
      <c r="D10" s="83">
        <v>14</v>
      </c>
      <c r="E10" s="83">
        <v>13</v>
      </c>
      <c r="F10" s="83">
        <v>14</v>
      </c>
      <c r="G10" s="83">
        <v>14</v>
      </c>
      <c r="H10" s="83">
        <v>16</v>
      </c>
      <c r="I10" s="83">
        <v>13</v>
      </c>
      <c r="J10" s="83">
        <v>11</v>
      </c>
      <c r="K10" s="83">
        <v>12</v>
      </c>
      <c r="L10" s="83">
        <v>10</v>
      </c>
      <c r="M10" s="83">
        <v>9.5</v>
      </c>
      <c r="N10" s="83">
        <v>14.5</v>
      </c>
      <c r="O10" s="83">
        <v>18</v>
      </c>
      <c r="P10" s="83">
        <v>16</v>
      </c>
      <c r="Q10" s="83">
        <v>14</v>
      </c>
      <c r="R10" s="83">
        <v>14</v>
      </c>
      <c r="S10" s="83">
        <v>15</v>
      </c>
      <c r="T10" s="83">
        <v>19</v>
      </c>
      <c r="U10" s="83">
        <v>19.5</v>
      </c>
      <c r="V10" s="83">
        <v>19</v>
      </c>
      <c r="W10" s="83">
        <v>20</v>
      </c>
      <c r="X10" s="83">
        <v>18.5</v>
      </c>
      <c r="Y10" s="83">
        <v>11</v>
      </c>
      <c r="Z10" s="83">
        <v>16</v>
      </c>
      <c r="AA10" s="83">
        <v>16</v>
      </c>
      <c r="AB10" s="83">
        <v>15</v>
      </c>
      <c r="AC10" s="83">
        <v>14</v>
      </c>
      <c r="AD10" s="83">
        <v>18</v>
      </c>
      <c r="AE10" s="83">
        <v>19</v>
      </c>
      <c r="AF10" s="74">
        <f t="shared" si="0"/>
        <v>15.133333333333333</v>
      </c>
      <c r="AG10" s="3">
        <v>2000</v>
      </c>
    </row>
    <row r="11" spans="1:34" ht="14.1" customHeight="1">
      <c r="A11" s="3">
        <v>2001</v>
      </c>
      <c r="B11" s="83">
        <v>14.5</v>
      </c>
      <c r="C11" s="83">
        <v>14</v>
      </c>
      <c r="D11" s="83">
        <v>13.5</v>
      </c>
      <c r="E11" s="83">
        <v>11</v>
      </c>
      <c r="F11" s="83">
        <v>15.5</v>
      </c>
      <c r="G11" s="83">
        <v>14</v>
      </c>
      <c r="H11" s="83">
        <v>17</v>
      </c>
      <c r="I11" s="83">
        <v>15</v>
      </c>
      <c r="J11" s="83">
        <v>14</v>
      </c>
      <c r="K11" s="83">
        <v>15</v>
      </c>
      <c r="L11" s="83">
        <v>16</v>
      </c>
      <c r="M11" s="83">
        <v>15</v>
      </c>
      <c r="N11" s="83">
        <v>12</v>
      </c>
      <c r="O11" s="83">
        <v>12.5</v>
      </c>
      <c r="P11" s="83">
        <v>18.5</v>
      </c>
      <c r="Q11" s="83">
        <v>18</v>
      </c>
      <c r="R11" s="83">
        <v>19</v>
      </c>
      <c r="S11" s="83">
        <v>20</v>
      </c>
      <c r="T11" s="83">
        <v>20</v>
      </c>
      <c r="U11" s="83">
        <v>20</v>
      </c>
      <c r="V11" s="83">
        <v>17.5</v>
      </c>
      <c r="W11" s="83">
        <v>16</v>
      </c>
      <c r="X11" s="83">
        <v>14.5</v>
      </c>
      <c r="Y11" s="83">
        <v>13.5</v>
      </c>
      <c r="Z11" s="83">
        <v>12</v>
      </c>
      <c r="AA11" s="83">
        <v>10</v>
      </c>
      <c r="AB11" s="83">
        <v>10</v>
      </c>
      <c r="AC11" s="83">
        <v>5</v>
      </c>
      <c r="AD11" s="83">
        <v>6.5</v>
      </c>
      <c r="AE11" s="83">
        <v>7.5</v>
      </c>
      <c r="AF11" s="74">
        <f t="shared" si="0"/>
        <v>14.233333333333333</v>
      </c>
      <c r="AG11" s="3">
        <v>2001</v>
      </c>
    </row>
    <row r="12" spans="1:34" s="2" customFormat="1" ht="14.1" customHeight="1">
      <c r="A12" s="3">
        <v>2002</v>
      </c>
      <c r="B12" s="83">
        <v>13</v>
      </c>
      <c r="C12" s="83">
        <v>13</v>
      </c>
      <c r="D12" s="83">
        <v>16.5</v>
      </c>
      <c r="E12" s="83">
        <v>19</v>
      </c>
      <c r="F12" s="83">
        <v>19</v>
      </c>
      <c r="G12" s="83">
        <v>17.5</v>
      </c>
      <c r="H12" s="83">
        <v>16</v>
      </c>
      <c r="I12" s="83">
        <v>17.5</v>
      </c>
      <c r="J12" s="83">
        <v>15.5</v>
      </c>
      <c r="K12" s="83">
        <v>18</v>
      </c>
      <c r="L12" s="83">
        <v>21.5</v>
      </c>
      <c r="M12" s="83">
        <v>14</v>
      </c>
      <c r="N12" s="83">
        <v>11.5</v>
      </c>
      <c r="O12" s="83">
        <v>12</v>
      </c>
      <c r="P12" s="83">
        <v>10.5</v>
      </c>
      <c r="Q12" s="83">
        <v>12</v>
      </c>
      <c r="R12" s="83">
        <v>12</v>
      </c>
      <c r="S12" s="83">
        <v>11.5</v>
      </c>
      <c r="T12" s="83">
        <v>10</v>
      </c>
      <c r="U12" s="83">
        <v>10</v>
      </c>
      <c r="V12" s="83">
        <v>8</v>
      </c>
      <c r="W12" s="83">
        <v>9.5</v>
      </c>
      <c r="X12" s="83">
        <v>9</v>
      </c>
      <c r="Y12" s="83">
        <v>6</v>
      </c>
      <c r="Z12" s="83">
        <v>6</v>
      </c>
      <c r="AA12" s="83">
        <v>6.5</v>
      </c>
      <c r="AB12" s="83">
        <v>7.5</v>
      </c>
      <c r="AC12" s="83">
        <v>11</v>
      </c>
      <c r="AD12" s="83">
        <v>8.5</v>
      </c>
      <c r="AE12" s="83">
        <v>9</v>
      </c>
      <c r="AF12" s="74">
        <f t="shared" si="0"/>
        <v>12.366666666666667</v>
      </c>
      <c r="AG12" s="3">
        <v>2002</v>
      </c>
    </row>
    <row r="13" spans="1:34" ht="14.1" customHeight="1">
      <c r="A13" s="3">
        <v>2003</v>
      </c>
      <c r="B13" s="84">
        <v>12.5</v>
      </c>
      <c r="C13" s="84">
        <v>13.5</v>
      </c>
      <c r="D13" s="84">
        <v>13</v>
      </c>
      <c r="E13" s="84">
        <v>13</v>
      </c>
      <c r="F13" s="84">
        <v>18</v>
      </c>
      <c r="G13" s="84">
        <v>23</v>
      </c>
      <c r="H13" s="84">
        <v>19</v>
      </c>
      <c r="I13" s="84">
        <v>19.5</v>
      </c>
      <c r="J13" s="84">
        <v>18</v>
      </c>
      <c r="K13" s="84">
        <v>20.5</v>
      </c>
      <c r="L13" s="84">
        <v>19</v>
      </c>
      <c r="M13" s="84">
        <v>16</v>
      </c>
      <c r="N13" s="84">
        <v>16</v>
      </c>
      <c r="O13" s="84">
        <v>17</v>
      </c>
      <c r="P13" s="84">
        <v>13</v>
      </c>
      <c r="Q13" s="84">
        <v>12</v>
      </c>
      <c r="R13" s="84">
        <v>17</v>
      </c>
      <c r="S13" s="84">
        <v>16</v>
      </c>
      <c r="T13" s="84">
        <v>11.5</v>
      </c>
      <c r="U13" s="84">
        <v>11</v>
      </c>
      <c r="V13" s="84">
        <v>9.5</v>
      </c>
      <c r="W13" s="84">
        <v>12</v>
      </c>
      <c r="X13" s="84">
        <v>8.5</v>
      </c>
      <c r="Y13" s="84">
        <v>7</v>
      </c>
      <c r="Z13" s="84">
        <v>7.5</v>
      </c>
      <c r="AA13" s="84">
        <v>8.5</v>
      </c>
      <c r="AB13" s="84">
        <v>10</v>
      </c>
      <c r="AC13" s="84">
        <v>7</v>
      </c>
      <c r="AD13" s="84">
        <v>7</v>
      </c>
      <c r="AE13" s="84">
        <v>8</v>
      </c>
      <c r="AF13" s="74">
        <f t="shared" si="0"/>
        <v>13.45</v>
      </c>
      <c r="AG13" s="3">
        <v>2003</v>
      </c>
    </row>
    <row r="14" spans="1:34" ht="14.1" customHeight="1">
      <c r="A14" s="3">
        <v>2004</v>
      </c>
      <c r="B14" s="83">
        <v>18</v>
      </c>
      <c r="C14" s="83">
        <v>18</v>
      </c>
      <c r="D14" s="83">
        <v>20.5</v>
      </c>
      <c r="E14" s="83">
        <v>20</v>
      </c>
      <c r="F14" s="83">
        <v>16.5</v>
      </c>
      <c r="G14" s="83">
        <v>12</v>
      </c>
      <c r="H14" s="83">
        <v>12</v>
      </c>
      <c r="I14" s="83">
        <v>11.5</v>
      </c>
      <c r="J14" s="83">
        <v>13</v>
      </c>
      <c r="K14" s="83">
        <v>15</v>
      </c>
      <c r="L14" s="83">
        <v>14.5</v>
      </c>
      <c r="M14" s="83">
        <v>9.5</v>
      </c>
      <c r="N14" s="83">
        <v>12.5</v>
      </c>
      <c r="O14" s="83">
        <v>10</v>
      </c>
      <c r="P14" s="83">
        <v>9</v>
      </c>
      <c r="Q14" s="83">
        <v>10</v>
      </c>
      <c r="R14" s="83">
        <v>8</v>
      </c>
      <c r="S14" s="83">
        <v>16</v>
      </c>
      <c r="T14" s="83">
        <v>16.5</v>
      </c>
      <c r="U14" s="83">
        <v>15</v>
      </c>
      <c r="V14" s="83">
        <v>14</v>
      </c>
      <c r="W14" s="83">
        <v>12.5</v>
      </c>
      <c r="X14" s="83">
        <v>11.5</v>
      </c>
      <c r="Y14" s="83">
        <v>10</v>
      </c>
      <c r="Z14" s="83">
        <v>11</v>
      </c>
      <c r="AA14" s="83">
        <v>12</v>
      </c>
      <c r="AB14" s="83">
        <v>15</v>
      </c>
      <c r="AC14" s="83">
        <v>10</v>
      </c>
      <c r="AD14" s="83">
        <v>10.5</v>
      </c>
      <c r="AE14" s="83">
        <v>11</v>
      </c>
      <c r="AF14" s="74">
        <f t="shared" si="0"/>
        <v>13.166666666666666</v>
      </c>
      <c r="AG14" s="73">
        <v>2004</v>
      </c>
    </row>
    <row r="15" spans="1:34" ht="14.1" customHeight="1">
      <c r="A15" s="3">
        <v>2005</v>
      </c>
      <c r="B15" s="83">
        <v>23</v>
      </c>
      <c r="C15" s="83">
        <v>17</v>
      </c>
      <c r="D15" s="83">
        <v>15</v>
      </c>
      <c r="E15" s="83">
        <v>14.5</v>
      </c>
      <c r="F15" s="83">
        <v>15</v>
      </c>
      <c r="G15" s="83">
        <v>14</v>
      </c>
      <c r="H15" s="83">
        <v>15</v>
      </c>
      <c r="I15" s="83">
        <v>15.5</v>
      </c>
      <c r="J15" s="83">
        <v>9</v>
      </c>
      <c r="K15" s="83">
        <v>18</v>
      </c>
      <c r="L15" s="83">
        <v>13</v>
      </c>
      <c r="M15" s="83">
        <v>11</v>
      </c>
      <c r="N15" s="83">
        <v>10.5</v>
      </c>
      <c r="O15" s="83">
        <v>12</v>
      </c>
      <c r="P15" s="83">
        <v>5</v>
      </c>
      <c r="Q15" s="83">
        <v>5</v>
      </c>
      <c r="R15" s="83">
        <v>7.5</v>
      </c>
      <c r="S15" s="83">
        <v>10.5</v>
      </c>
      <c r="T15" s="83">
        <v>14</v>
      </c>
      <c r="U15" s="83">
        <v>11</v>
      </c>
      <c r="V15" s="83">
        <v>9.5</v>
      </c>
      <c r="W15" s="83">
        <v>10.5</v>
      </c>
      <c r="X15" s="83">
        <v>18.5</v>
      </c>
      <c r="Y15" s="83">
        <v>11</v>
      </c>
      <c r="Z15" s="83">
        <v>14</v>
      </c>
      <c r="AA15" s="83">
        <v>15.5</v>
      </c>
      <c r="AB15" s="83">
        <v>15.5</v>
      </c>
      <c r="AC15" s="83">
        <v>13</v>
      </c>
      <c r="AD15" s="83">
        <v>15</v>
      </c>
      <c r="AE15" s="83">
        <v>12.5</v>
      </c>
      <c r="AF15" s="74">
        <f t="shared" si="0"/>
        <v>13.016666666666667</v>
      </c>
      <c r="AG15" s="73">
        <v>2005</v>
      </c>
    </row>
    <row r="16" spans="1:34" ht="14.1" customHeight="1">
      <c r="A16" s="3">
        <v>2006</v>
      </c>
      <c r="B16" s="83">
        <v>17</v>
      </c>
      <c r="C16" s="83">
        <v>21</v>
      </c>
      <c r="D16" s="83">
        <v>19</v>
      </c>
      <c r="E16" s="83">
        <v>14</v>
      </c>
      <c r="F16" s="83">
        <v>12</v>
      </c>
      <c r="G16" s="83">
        <v>14</v>
      </c>
      <c r="H16" s="83">
        <v>12.5</v>
      </c>
      <c r="I16" s="83">
        <v>13</v>
      </c>
      <c r="J16" s="83">
        <v>13</v>
      </c>
      <c r="K16" s="83">
        <v>14</v>
      </c>
      <c r="L16" s="83">
        <v>18</v>
      </c>
      <c r="M16" s="83">
        <v>16.5</v>
      </c>
      <c r="N16" s="83">
        <v>16</v>
      </c>
      <c r="O16" s="83">
        <v>21</v>
      </c>
      <c r="P16" s="83">
        <v>20</v>
      </c>
      <c r="Q16" s="83">
        <v>19.5</v>
      </c>
      <c r="R16" s="83">
        <v>19.5</v>
      </c>
      <c r="S16" s="83">
        <v>17</v>
      </c>
      <c r="T16" s="83">
        <v>18</v>
      </c>
      <c r="U16" s="83">
        <v>14.5</v>
      </c>
      <c r="V16" s="83">
        <v>15.5</v>
      </c>
      <c r="W16" s="83">
        <v>15.5</v>
      </c>
      <c r="X16" s="83">
        <v>16.5</v>
      </c>
      <c r="Y16" s="83">
        <v>11</v>
      </c>
      <c r="Z16" s="83">
        <v>13</v>
      </c>
      <c r="AA16" s="83">
        <v>14.5</v>
      </c>
      <c r="AB16" s="83">
        <v>13</v>
      </c>
      <c r="AC16" s="83">
        <v>13</v>
      </c>
      <c r="AD16" s="83">
        <v>8.5</v>
      </c>
      <c r="AE16" s="83">
        <v>14.5</v>
      </c>
      <c r="AF16" s="74">
        <f t="shared" si="0"/>
        <v>15.483333333333333</v>
      </c>
      <c r="AG16" s="73">
        <v>2006</v>
      </c>
    </row>
    <row r="17" spans="1:34" ht="14.1" customHeight="1">
      <c r="A17" s="3">
        <v>2007</v>
      </c>
      <c r="B17" s="83">
        <v>8</v>
      </c>
      <c r="C17" s="83">
        <v>10.5</v>
      </c>
      <c r="D17" s="83">
        <v>10</v>
      </c>
      <c r="E17" s="83">
        <v>10.5</v>
      </c>
      <c r="F17" s="83">
        <v>12</v>
      </c>
      <c r="G17" s="83">
        <v>9</v>
      </c>
      <c r="H17" s="83">
        <v>12</v>
      </c>
      <c r="I17" s="83">
        <v>10</v>
      </c>
      <c r="J17" s="83">
        <v>10.5</v>
      </c>
      <c r="K17" s="83">
        <v>10.5</v>
      </c>
      <c r="L17" s="83">
        <v>10.5</v>
      </c>
      <c r="M17" s="83">
        <v>10</v>
      </c>
      <c r="N17" s="83">
        <v>8.5</v>
      </c>
      <c r="O17" s="83">
        <v>9</v>
      </c>
      <c r="P17" s="83">
        <v>6</v>
      </c>
      <c r="Q17" s="83">
        <v>6</v>
      </c>
      <c r="R17" s="83">
        <v>7</v>
      </c>
      <c r="S17" s="83">
        <v>5.5</v>
      </c>
      <c r="T17" s="83">
        <v>7.5</v>
      </c>
      <c r="U17" s="83">
        <v>12.5</v>
      </c>
      <c r="V17" s="83">
        <v>11</v>
      </c>
      <c r="W17" s="83">
        <v>9</v>
      </c>
      <c r="X17" s="83">
        <v>10.5</v>
      </c>
      <c r="Y17" s="83">
        <v>13</v>
      </c>
      <c r="Z17" s="83">
        <v>17.5</v>
      </c>
      <c r="AA17" s="83">
        <v>10</v>
      </c>
      <c r="AB17" s="83">
        <v>7</v>
      </c>
      <c r="AC17" s="83">
        <v>8.5</v>
      </c>
      <c r="AD17" s="83">
        <v>13</v>
      </c>
      <c r="AE17" s="83">
        <v>13.5</v>
      </c>
      <c r="AF17" s="5">
        <f t="shared" si="0"/>
        <v>9.9499999999999993</v>
      </c>
      <c r="AG17" s="73">
        <v>2007</v>
      </c>
    </row>
    <row r="18" spans="1:34" ht="14.1" customHeight="1">
      <c r="A18" s="3">
        <v>2008</v>
      </c>
      <c r="B18" s="83">
        <v>16.5</v>
      </c>
      <c r="C18" s="83">
        <v>16</v>
      </c>
      <c r="D18" s="83">
        <v>12</v>
      </c>
      <c r="E18" s="83">
        <v>13</v>
      </c>
      <c r="F18" s="83">
        <v>14.5</v>
      </c>
      <c r="G18" s="83">
        <v>13</v>
      </c>
      <c r="H18" s="83">
        <v>14</v>
      </c>
      <c r="I18" s="83">
        <v>17</v>
      </c>
      <c r="J18" s="83">
        <v>15.5</v>
      </c>
      <c r="K18" s="83">
        <v>12.5</v>
      </c>
      <c r="L18" s="83">
        <v>15.5</v>
      </c>
      <c r="M18" s="83">
        <v>15</v>
      </c>
      <c r="N18" s="83">
        <v>14.5</v>
      </c>
      <c r="O18" s="83">
        <v>14</v>
      </c>
      <c r="P18" s="83">
        <v>14.5</v>
      </c>
      <c r="Q18" s="83">
        <v>12.5</v>
      </c>
      <c r="R18" s="83">
        <v>12</v>
      </c>
      <c r="S18" s="83">
        <v>13.5</v>
      </c>
      <c r="T18" s="83">
        <v>11</v>
      </c>
      <c r="U18" s="83">
        <v>13</v>
      </c>
      <c r="V18" s="83">
        <v>16</v>
      </c>
      <c r="W18" s="83">
        <v>12</v>
      </c>
      <c r="X18" s="83">
        <v>13.5</v>
      </c>
      <c r="Y18" s="83">
        <v>13.5</v>
      </c>
      <c r="Z18" s="83">
        <v>15</v>
      </c>
      <c r="AA18" s="83">
        <v>11.5</v>
      </c>
      <c r="AB18" s="83">
        <v>9</v>
      </c>
      <c r="AC18" s="83">
        <v>6.5</v>
      </c>
      <c r="AD18" s="83">
        <v>7.5</v>
      </c>
      <c r="AE18" s="83">
        <v>9.6</v>
      </c>
      <c r="AF18" s="5">
        <f t="shared" si="0"/>
        <v>13.120000000000001</v>
      </c>
      <c r="AG18" s="73">
        <v>2008</v>
      </c>
      <c r="AH18" s="11">
        <f>AVERAGE(AF3:AF18)</f>
        <v>13.724166666666665</v>
      </c>
    </row>
    <row r="19" spans="1:34" ht="14.1" customHeight="1">
      <c r="A19" s="3">
        <v>2009</v>
      </c>
      <c r="B19" s="83">
        <v>18.5</v>
      </c>
      <c r="C19" s="83">
        <v>15.5</v>
      </c>
      <c r="D19" s="83">
        <v>16.5</v>
      </c>
      <c r="E19" s="83">
        <v>12</v>
      </c>
      <c r="F19" s="83">
        <v>13</v>
      </c>
      <c r="G19" s="83">
        <v>13</v>
      </c>
      <c r="H19" s="83">
        <v>16.5</v>
      </c>
      <c r="I19" s="83">
        <v>15</v>
      </c>
      <c r="J19" s="83">
        <v>13</v>
      </c>
      <c r="K19" s="83">
        <v>11.5</v>
      </c>
      <c r="L19" s="83">
        <v>11</v>
      </c>
      <c r="M19" s="83">
        <v>12</v>
      </c>
      <c r="N19" s="83">
        <v>13</v>
      </c>
      <c r="O19" s="83">
        <v>14</v>
      </c>
      <c r="P19" s="83">
        <v>15.5</v>
      </c>
      <c r="Q19" s="83">
        <v>9.5</v>
      </c>
      <c r="R19" s="83">
        <v>8</v>
      </c>
      <c r="S19" s="83">
        <v>11.5</v>
      </c>
      <c r="T19" s="83">
        <v>17</v>
      </c>
      <c r="U19" s="83">
        <v>14</v>
      </c>
      <c r="V19" s="83">
        <v>12</v>
      </c>
      <c r="W19" s="83">
        <v>11</v>
      </c>
      <c r="X19" s="83">
        <v>9.5</v>
      </c>
      <c r="Y19" s="83">
        <v>10</v>
      </c>
      <c r="Z19" s="83">
        <v>10.5</v>
      </c>
      <c r="AA19" s="83">
        <v>12</v>
      </c>
      <c r="AB19" s="83">
        <v>8.5</v>
      </c>
      <c r="AC19" s="83">
        <v>2.5</v>
      </c>
      <c r="AD19" s="83">
        <v>4</v>
      </c>
      <c r="AE19" s="83">
        <v>5.5</v>
      </c>
      <c r="AF19" s="5">
        <f t="shared" si="0"/>
        <v>11.85</v>
      </c>
      <c r="AG19" s="73">
        <v>2009</v>
      </c>
    </row>
    <row r="20" spans="1:34" ht="14.1" customHeight="1">
      <c r="A20" s="3">
        <v>2010</v>
      </c>
      <c r="B20" s="83">
        <v>11</v>
      </c>
      <c r="C20" s="83">
        <v>12.5</v>
      </c>
      <c r="D20" s="83">
        <v>12.5</v>
      </c>
      <c r="E20" s="83">
        <v>11.5</v>
      </c>
      <c r="F20" s="83">
        <v>13.5</v>
      </c>
      <c r="G20" s="83">
        <v>17</v>
      </c>
      <c r="H20" s="83">
        <v>20.5</v>
      </c>
      <c r="I20" s="83">
        <v>19.5</v>
      </c>
      <c r="J20" s="83">
        <v>19</v>
      </c>
      <c r="K20" s="83">
        <v>18</v>
      </c>
      <c r="L20" s="83">
        <v>15.5</v>
      </c>
      <c r="M20" s="83">
        <v>18</v>
      </c>
      <c r="N20" s="83">
        <v>16</v>
      </c>
      <c r="O20" s="83">
        <v>12</v>
      </c>
      <c r="P20" s="83">
        <v>11.5</v>
      </c>
      <c r="Q20" s="83">
        <v>14</v>
      </c>
      <c r="R20" s="83">
        <v>13.5</v>
      </c>
      <c r="S20" s="83">
        <v>14.5</v>
      </c>
      <c r="T20" s="83">
        <v>11.5</v>
      </c>
      <c r="U20" s="83">
        <v>14</v>
      </c>
      <c r="V20" s="83">
        <v>12.5</v>
      </c>
      <c r="W20" s="83">
        <v>11</v>
      </c>
      <c r="X20" s="83">
        <v>12</v>
      </c>
      <c r="Y20" s="83">
        <v>8.5</v>
      </c>
      <c r="Z20" s="83">
        <v>9</v>
      </c>
      <c r="AA20" s="83">
        <v>8.5</v>
      </c>
      <c r="AB20" s="83">
        <v>8.5</v>
      </c>
      <c r="AC20" s="83">
        <v>12</v>
      </c>
      <c r="AD20" s="83">
        <v>9.5</v>
      </c>
      <c r="AE20" s="83">
        <v>8</v>
      </c>
      <c r="AF20" s="74">
        <f t="shared" si="0"/>
        <v>13.166666666666666</v>
      </c>
      <c r="AG20" s="73">
        <v>2010</v>
      </c>
    </row>
    <row r="21" spans="1:34" ht="14.1" customHeight="1">
      <c r="A21" s="3">
        <v>2011</v>
      </c>
      <c r="B21" s="83">
        <v>14</v>
      </c>
      <c r="C21" s="83">
        <v>19.5</v>
      </c>
      <c r="D21" s="83">
        <v>16.5</v>
      </c>
      <c r="E21" s="83">
        <v>20</v>
      </c>
      <c r="F21" s="83">
        <v>16.5</v>
      </c>
      <c r="G21" s="83">
        <v>13.5</v>
      </c>
      <c r="H21" s="83">
        <v>16</v>
      </c>
      <c r="I21" s="83">
        <v>14.5</v>
      </c>
      <c r="J21" s="83">
        <v>10.5</v>
      </c>
      <c r="K21" s="83">
        <v>12</v>
      </c>
      <c r="L21" s="83">
        <v>15</v>
      </c>
      <c r="M21" s="83">
        <v>16</v>
      </c>
      <c r="N21" s="83">
        <v>14</v>
      </c>
      <c r="O21" s="83">
        <v>12</v>
      </c>
      <c r="P21" s="83">
        <v>10.5</v>
      </c>
      <c r="Q21" s="83">
        <v>10</v>
      </c>
      <c r="R21" s="83">
        <v>11</v>
      </c>
      <c r="S21" s="83">
        <v>14.5</v>
      </c>
      <c r="T21" s="83">
        <v>13</v>
      </c>
      <c r="U21" s="83">
        <v>15</v>
      </c>
      <c r="V21" s="83">
        <v>14</v>
      </c>
      <c r="W21" s="83">
        <v>9.5</v>
      </c>
      <c r="X21" s="83">
        <v>11.5</v>
      </c>
      <c r="Y21" s="83">
        <v>12</v>
      </c>
      <c r="Z21" s="83">
        <v>13.5</v>
      </c>
      <c r="AA21" s="83">
        <v>14.5</v>
      </c>
      <c r="AB21" s="83">
        <v>10</v>
      </c>
      <c r="AC21" s="83">
        <v>11</v>
      </c>
      <c r="AD21" s="83">
        <v>15</v>
      </c>
      <c r="AE21" s="83">
        <v>14</v>
      </c>
      <c r="AF21" s="74">
        <f t="shared" si="0"/>
        <v>13.633333333333333</v>
      </c>
      <c r="AG21" s="73">
        <v>2011</v>
      </c>
    </row>
    <row r="22" spans="1:34" ht="14.1" customHeight="1">
      <c r="A22" s="3">
        <v>2012</v>
      </c>
      <c r="B22" s="83">
        <v>17</v>
      </c>
      <c r="C22" s="83">
        <v>14</v>
      </c>
      <c r="D22" s="83">
        <v>13</v>
      </c>
      <c r="E22" s="83">
        <v>11</v>
      </c>
      <c r="F22" s="83">
        <v>10.5</v>
      </c>
      <c r="G22" s="84">
        <v>9</v>
      </c>
      <c r="H22" s="84">
        <v>10.5</v>
      </c>
      <c r="I22" s="84">
        <v>8.5</v>
      </c>
      <c r="J22" s="84">
        <v>12</v>
      </c>
      <c r="K22" s="84">
        <v>16</v>
      </c>
      <c r="L22" s="84">
        <v>18.5</v>
      </c>
      <c r="M22" s="84">
        <v>14</v>
      </c>
      <c r="N22" s="84">
        <v>8.5</v>
      </c>
      <c r="O22" s="84">
        <v>13</v>
      </c>
      <c r="P22" s="84">
        <v>9.5</v>
      </c>
      <c r="Q22" s="84">
        <v>12.5</v>
      </c>
      <c r="R22" s="84">
        <v>9</v>
      </c>
      <c r="S22" s="84">
        <v>13</v>
      </c>
      <c r="T22" s="84">
        <v>8.5</v>
      </c>
      <c r="U22" s="84">
        <v>9</v>
      </c>
      <c r="V22" s="84">
        <v>7.5</v>
      </c>
      <c r="W22" s="84">
        <v>8.5</v>
      </c>
      <c r="X22" s="84">
        <v>10</v>
      </c>
      <c r="Y22" s="84">
        <v>7</v>
      </c>
      <c r="Z22" s="84">
        <v>9</v>
      </c>
      <c r="AA22" s="84">
        <v>9</v>
      </c>
      <c r="AB22" s="84">
        <v>11</v>
      </c>
      <c r="AC22" s="84">
        <v>10</v>
      </c>
      <c r="AD22" s="84">
        <v>11</v>
      </c>
      <c r="AE22" s="84">
        <v>10</v>
      </c>
      <c r="AF22" s="74">
        <f t="shared" si="0"/>
        <v>11</v>
      </c>
      <c r="AG22" s="3">
        <v>2012</v>
      </c>
    </row>
    <row r="23" spans="1:34" ht="14.1" customHeight="1">
      <c r="A23" s="3">
        <v>2013</v>
      </c>
      <c r="B23" s="83">
        <v>8</v>
      </c>
      <c r="C23" s="83">
        <v>11</v>
      </c>
      <c r="D23" s="83">
        <v>12.5</v>
      </c>
      <c r="E23" s="83">
        <v>16</v>
      </c>
      <c r="F23" s="83">
        <v>21</v>
      </c>
      <c r="G23" s="83">
        <v>21.5</v>
      </c>
      <c r="H23" s="83">
        <v>16.5</v>
      </c>
      <c r="I23" s="83">
        <v>20</v>
      </c>
      <c r="J23" s="83">
        <v>22.5</v>
      </c>
      <c r="K23" s="83">
        <v>20</v>
      </c>
      <c r="L23" s="83">
        <v>14</v>
      </c>
      <c r="M23" s="83">
        <v>15</v>
      </c>
      <c r="N23" s="83">
        <v>16</v>
      </c>
      <c r="O23" s="83">
        <v>14.5</v>
      </c>
      <c r="P23" s="83">
        <v>14.5</v>
      </c>
      <c r="Q23" s="83">
        <v>15</v>
      </c>
      <c r="R23" s="83">
        <v>13.5</v>
      </c>
      <c r="S23" s="83">
        <v>11.5</v>
      </c>
      <c r="T23" s="83">
        <v>14</v>
      </c>
      <c r="U23" s="83">
        <v>14</v>
      </c>
      <c r="V23" s="83">
        <v>11</v>
      </c>
      <c r="W23" s="83">
        <v>9.5</v>
      </c>
      <c r="X23" s="83">
        <v>9.5</v>
      </c>
      <c r="Y23" s="83">
        <v>10</v>
      </c>
      <c r="Z23" s="83">
        <v>7.5</v>
      </c>
      <c r="AA23" s="83">
        <v>7</v>
      </c>
      <c r="AB23" s="83">
        <v>10</v>
      </c>
      <c r="AC23" s="83">
        <v>11.5</v>
      </c>
      <c r="AD23" s="83">
        <v>9</v>
      </c>
      <c r="AE23" s="83">
        <v>9</v>
      </c>
      <c r="AF23" s="74">
        <f t="shared" si="0"/>
        <v>13.5</v>
      </c>
      <c r="AG23" s="3">
        <v>2013</v>
      </c>
    </row>
    <row r="24" spans="1:34" ht="14.1" customHeight="1">
      <c r="A24" s="3">
        <v>2014</v>
      </c>
      <c r="B24" s="83">
        <v>20</v>
      </c>
      <c r="C24" s="83">
        <v>13.5</v>
      </c>
      <c r="D24" s="83">
        <v>16</v>
      </c>
      <c r="E24" s="83">
        <v>14</v>
      </c>
      <c r="F24" s="83">
        <v>17.5</v>
      </c>
      <c r="G24" s="83">
        <v>22</v>
      </c>
      <c r="H24" s="83">
        <v>22.5</v>
      </c>
      <c r="I24" s="83">
        <v>19</v>
      </c>
      <c r="J24" s="83">
        <v>15.5</v>
      </c>
      <c r="K24" s="83">
        <v>15.5</v>
      </c>
      <c r="L24" s="83">
        <v>13.5</v>
      </c>
      <c r="M24" s="83">
        <v>14</v>
      </c>
      <c r="N24" s="83">
        <v>15.5</v>
      </c>
      <c r="O24" s="83">
        <v>15.5</v>
      </c>
      <c r="P24" s="83">
        <v>17.5</v>
      </c>
      <c r="Q24" s="83">
        <v>18</v>
      </c>
      <c r="R24" s="83">
        <v>18</v>
      </c>
      <c r="S24" s="83">
        <v>16</v>
      </c>
      <c r="T24" s="83">
        <v>11.5</v>
      </c>
      <c r="U24" s="83">
        <v>15</v>
      </c>
      <c r="V24" s="83">
        <v>10.5</v>
      </c>
      <c r="W24" s="83">
        <v>7</v>
      </c>
      <c r="X24" s="83">
        <v>9</v>
      </c>
      <c r="Y24" s="83">
        <v>6.5</v>
      </c>
      <c r="Z24" s="83">
        <v>9</v>
      </c>
      <c r="AA24" s="83">
        <v>10.5</v>
      </c>
      <c r="AB24" s="83">
        <v>10</v>
      </c>
      <c r="AC24" s="83">
        <v>12</v>
      </c>
      <c r="AD24" s="83">
        <v>9</v>
      </c>
      <c r="AE24" s="83">
        <v>12</v>
      </c>
      <c r="AF24" s="74">
        <f t="shared" si="0"/>
        <v>14.183333333333334</v>
      </c>
      <c r="AG24" s="3">
        <v>2014</v>
      </c>
    </row>
    <row r="25" spans="1:34" ht="14.1" customHeight="1">
      <c r="A25" s="3">
        <v>2015</v>
      </c>
      <c r="B25" s="83">
        <v>13</v>
      </c>
      <c r="C25" s="83">
        <v>17.5</v>
      </c>
      <c r="D25" s="83">
        <v>18.5</v>
      </c>
      <c r="E25" s="83">
        <v>11.5</v>
      </c>
      <c r="F25" s="83">
        <v>13</v>
      </c>
      <c r="G25" s="83">
        <v>11.5</v>
      </c>
      <c r="H25" s="83">
        <v>10.5</v>
      </c>
      <c r="I25" s="83">
        <v>12.5</v>
      </c>
      <c r="J25" s="83">
        <v>14</v>
      </c>
      <c r="K25" s="83">
        <v>18</v>
      </c>
      <c r="L25" s="83">
        <v>22.5</v>
      </c>
      <c r="M25" s="83">
        <v>18</v>
      </c>
      <c r="N25" s="83">
        <v>17.5</v>
      </c>
      <c r="O25" s="83">
        <v>16.5</v>
      </c>
      <c r="P25" s="83">
        <v>16</v>
      </c>
      <c r="Q25" s="83">
        <v>15</v>
      </c>
      <c r="R25" s="83">
        <v>13</v>
      </c>
      <c r="S25" s="83">
        <v>14.5</v>
      </c>
      <c r="T25" s="83">
        <v>11</v>
      </c>
      <c r="U25" s="83">
        <v>10.5</v>
      </c>
      <c r="V25" s="83">
        <v>14.5</v>
      </c>
      <c r="W25" s="83">
        <v>12.5</v>
      </c>
      <c r="X25" s="83">
        <v>16</v>
      </c>
      <c r="Y25" s="83">
        <v>16.5</v>
      </c>
      <c r="Z25" s="83">
        <v>10</v>
      </c>
      <c r="AA25" s="83">
        <v>12</v>
      </c>
      <c r="AB25" s="83">
        <v>11.5</v>
      </c>
      <c r="AC25" s="83">
        <v>12.5</v>
      </c>
      <c r="AD25" s="83">
        <v>19</v>
      </c>
      <c r="AE25" s="83">
        <v>12.5</v>
      </c>
      <c r="AF25" s="74">
        <f t="shared" si="0"/>
        <v>14.383333333333333</v>
      </c>
      <c r="AG25" s="3">
        <v>2015</v>
      </c>
    </row>
    <row r="26" spans="1:34" ht="14.1" customHeight="1">
      <c r="A26" s="3">
        <v>2016</v>
      </c>
      <c r="B26" s="83">
        <v>14.5</v>
      </c>
      <c r="C26" s="83">
        <v>13</v>
      </c>
      <c r="D26" s="83">
        <v>11.5</v>
      </c>
      <c r="E26" s="83">
        <v>12</v>
      </c>
      <c r="F26" s="83">
        <v>13</v>
      </c>
      <c r="G26" s="83">
        <v>13.5</v>
      </c>
      <c r="H26" s="83">
        <v>11</v>
      </c>
      <c r="I26" s="83">
        <v>14</v>
      </c>
      <c r="J26" s="83">
        <v>15.5</v>
      </c>
      <c r="K26" s="83">
        <v>19.5</v>
      </c>
      <c r="L26" s="83">
        <v>10.5</v>
      </c>
      <c r="M26" s="83">
        <v>17.5</v>
      </c>
      <c r="N26" s="83">
        <v>20.5</v>
      </c>
      <c r="O26" s="83">
        <v>18</v>
      </c>
      <c r="P26" s="83">
        <v>15.5</v>
      </c>
      <c r="Q26" s="83">
        <v>20.5</v>
      </c>
      <c r="R26" s="83">
        <v>14</v>
      </c>
      <c r="S26" s="83">
        <v>19</v>
      </c>
      <c r="T26" s="83">
        <v>15.5</v>
      </c>
      <c r="U26" s="83">
        <v>16.5</v>
      </c>
      <c r="V26" s="83">
        <v>19.5</v>
      </c>
      <c r="W26" s="83">
        <v>16.5</v>
      </c>
      <c r="X26" s="83">
        <v>13</v>
      </c>
      <c r="Y26" s="83">
        <v>13.5</v>
      </c>
      <c r="Z26" s="83">
        <v>15</v>
      </c>
      <c r="AA26" s="83">
        <v>12.5</v>
      </c>
      <c r="AB26" s="83">
        <v>15</v>
      </c>
      <c r="AC26" s="83">
        <v>11</v>
      </c>
      <c r="AD26" s="83">
        <v>9.5</v>
      </c>
      <c r="AE26" s="83">
        <v>9.5</v>
      </c>
      <c r="AF26" s="74">
        <f t="shared" ref="AF26:AF30" si="1" xml:space="preserve"> AVERAGE(B26:AE26)</f>
        <v>14.666666666666666</v>
      </c>
      <c r="AG26" s="3">
        <v>2016</v>
      </c>
    </row>
    <row r="27" spans="1:34" ht="14.1" customHeight="1">
      <c r="A27" s="3">
        <v>2017</v>
      </c>
      <c r="B27" s="83">
        <v>13.5</v>
      </c>
      <c r="C27" s="83">
        <v>14</v>
      </c>
      <c r="D27" s="83">
        <v>20</v>
      </c>
      <c r="E27" s="83">
        <v>17.5</v>
      </c>
      <c r="F27" s="83">
        <v>11.5</v>
      </c>
      <c r="G27" s="83">
        <v>13</v>
      </c>
      <c r="H27" s="83">
        <v>15.5</v>
      </c>
      <c r="I27" s="83">
        <v>13.5</v>
      </c>
      <c r="J27" s="83">
        <v>14</v>
      </c>
      <c r="K27" s="83">
        <v>15</v>
      </c>
      <c r="L27" s="83">
        <v>17</v>
      </c>
      <c r="M27" s="83">
        <v>16</v>
      </c>
      <c r="N27" s="83">
        <v>15</v>
      </c>
      <c r="O27" s="83">
        <v>14</v>
      </c>
      <c r="P27" s="83">
        <v>12.5</v>
      </c>
      <c r="Q27" s="83">
        <v>11</v>
      </c>
      <c r="R27" s="83">
        <v>11.5</v>
      </c>
      <c r="S27" s="83">
        <v>12.5</v>
      </c>
      <c r="T27" s="83">
        <v>11</v>
      </c>
      <c r="U27" s="83">
        <v>10.5</v>
      </c>
      <c r="V27" s="83">
        <v>13.5</v>
      </c>
      <c r="W27" s="83">
        <v>15</v>
      </c>
      <c r="X27" s="83">
        <v>17</v>
      </c>
      <c r="Y27" s="83">
        <v>18.5</v>
      </c>
      <c r="Z27" s="83">
        <v>18</v>
      </c>
      <c r="AA27" s="83">
        <v>18</v>
      </c>
      <c r="AB27" s="83">
        <v>15.5</v>
      </c>
      <c r="AC27" s="83">
        <v>17.5</v>
      </c>
      <c r="AD27" s="83">
        <v>15.5</v>
      </c>
      <c r="AE27" s="83">
        <v>14</v>
      </c>
      <c r="AF27" s="74">
        <f t="shared" si="1"/>
        <v>14.7</v>
      </c>
      <c r="AG27" s="3">
        <v>2017</v>
      </c>
    </row>
    <row r="28" spans="1:34" ht="14.1" customHeight="1">
      <c r="A28" s="3">
        <v>2018</v>
      </c>
      <c r="B28" s="83">
        <v>18.5</v>
      </c>
      <c r="C28" s="83">
        <v>19</v>
      </c>
      <c r="D28" s="83">
        <v>16.5</v>
      </c>
      <c r="E28" s="83">
        <v>13.5</v>
      </c>
      <c r="F28" s="83">
        <v>19</v>
      </c>
      <c r="G28" s="83">
        <v>21.5</v>
      </c>
      <c r="H28" s="83">
        <v>21</v>
      </c>
      <c r="I28" s="83">
        <v>18.5</v>
      </c>
      <c r="J28" s="83">
        <v>19.5</v>
      </c>
      <c r="K28" s="83">
        <v>17</v>
      </c>
      <c r="L28" s="83">
        <v>16</v>
      </c>
      <c r="M28" s="83">
        <v>11</v>
      </c>
      <c r="N28" s="83">
        <v>13</v>
      </c>
      <c r="O28" s="83">
        <v>14</v>
      </c>
      <c r="P28" s="83">
        <v>11.5</v>
      </c>
      <c r="Q28" s="83">
        <v>11.5</v>
      </c>
      <c r="R28" s="83">
        <v>12</v>
      </c>
      <c r="S28" s="83">
        <v>11.5</v>
      </c>
      <c r="T28" s="83">
        <v>14.5</v>
      </c>
      <c r="U28" s="83">
        <v>11</v>
      </c>
      <c r="V28" s="83">
        <v>12</v>
      </c>
      <c r="W28" s="83">
        <v>9.5</v>
      </c>
      <c r="X28" s="83">
        <v>6</v>
      </c>
      <c r="Y28" s="83">
        <v>6.5</v>
      </c>
      <c r="Z28" s="83">
        <v>9</v>
      </c>
      <c r="AA28" s="83">
        <v>8</v>
      </c>
      <c r="AB28" s="83">
        <v>8</v>
      </c>
      <c r="AC28" s="83">
        <v>4</v>
      </c>
      <c r="AD28" s="83">
        <v>7</v>
      </c>
      <c r="AE28" s="83">
        <v>8.5</v>
      </c>
      <c r="AF28" s="74">
        <f t="shared" si="1"/>
        <v>12.95</v>
      </c>
      <c r="AG28" s="3">
        <v>2018</v>
      </c>
    </row>
    <row r="29" spans="1:34" ht="14.1" customHeight="1">
      <c r="A29" s="3">
        <v>2019</v>
      </c>
      <c r="B29" s="83">
        <v>18</v>
      </c>
      <c r="C29" s="83">
        <v>13</v>
      </c>
      <c r="D29" s="83">
        <v>11.5</v>
      </c>
      <c r="E29" s="83">
        <v>15</v>
      </c>
      <c r="F29" s="83">
        <v>10</v>
      </c>
      <c r="G29" s="83">
        <v>10</v>
      </c>
      <c r="H29" s="83">
        <v>13</v>
      </c>
      <c r="I29" s="83">
        <v>14</v>
      </c>
      <c r="J29" s="83">
        <v>15.5</v>
      </c>
      <c r="K29" s="83">
        <v>17.5</v>
      </c>
      <c r="L29" s="83">
        <v>19</v>
      </c>
      <c r="M29" s="83">
        <v>12.5</v>
      </c>
      <c r="N29" s="83">
        <v>9</v>
      </c>
      <c r="O29" s="83">
        <v>10</v>
      </c>
      <c r="P29" s="83">
        <v>8.5</v>
      </c>
      <c r="Q29" s="83">
        <v>10</v>
      </c>
      <c r="R29" s="83">
        <v>11.5</v>
      </c>
      <c r="S29" s="83">
        <v>9</v>
      </c>
      <c r="T29" s="83">
        <v>8</v>
      </c>
      <c r="U29" s="83">
        <v>5.5</v>
      </c>
      <c r="V29" s="83">
        <v>10.5</v>
      </c>
      <c r="W29" s="83">
        <v>11</v>
      </c>
      <c r="X29" s="83">
        <v>13</v>
      </c>
      <c r="Y29" s="83">
        <v>14.5</v>
      </c>
      <c r="Z29" s="83">
        <v>15.5</v>
      </c>
      <c r="AA29" s="83">
        <v>14</v>
      </c>
      <c r="AB29" s="83">
        <v>12</v>
      </c>
      <c r="AC29" s="83">
        <v>12</v>
      </c>
      <c r="AD29" s="83">
        <v>10</v>
      </c>
      <c r="AE29" s="83">
        <v>5.5</v>
      </c>
      <c r="AF29" s="74">
        <f t="shared" si="1"/>
        <v>11.95</v>
      </c>
      <c r="AG29" s="3">
        <v>2019</v>
      </c>
    </row>
    <row r="30" spans="1:34" ht="14.1" customHeight="1">
      <c r="A30" s="3">
        <v>2020</v>
      </c>
      <c r="B30" s="83">
        <v>18</v>
      </c>
      <c r="C30" s="83">
        <v>20</v>
      </c>
      <c r="D30" s="83">
        <v>19.5</v>
      </c>
      <c r="E30" s="83">
        <v>14</v>
      </c>
      <c r="F30" s="83">
        <v>16</v>
      </c>
      <c r="G30" s="83">
        <v>13.5</v>
      </c>
      <c r="H30" s="83">
        <v>15.5</v>
      </c>
      <c r="I30" s="83">
        <v>12</v>
      </c>
      <c r="J30" s="83">
        <v>12</v>
      </c>
      <c r="K30" s="83">
        <v>9.5</v>
      </c>
      <c r="L30" s="83">
        <v>13.5</v>
      </c>
      <c r="M30" s="83">
        <v>13.5</v>
      </c>
      <c r="N30" s="83">
        <v>13</v>
      </c>
      <c r="O30" s="83">
        <v>11</v>
      </c>
      <c r="P30" s="83">
        <v>13</v>
      </c>
      <c r="Q30" s="83">
        <v>9</v>
      </c>
      <c r="R30" s="83">
        <v>9</v>
      </c>
      <c r="S30" s="83">
        <v>12</v>
      </c>
      <c r="T30" s="83">
        <v>11</v>
      </c>
      <c r="U30" s="83">
        <v>10</v>
      </c>
      <c r="V30" s="83">
        <v>12</v>
      </c>
      <c r="W30" s="83">
        <v>10</v>
      </c>
      <c r="X30" s="83">
        <v>11</v>
      </c>
      <c r="Y30" s="83">
        <v>6.5</v>
      </c>
      <c r="Z30" s="83">
        <v>9</v>
      </c>
      <c r="AA30" s="83">
        <v>8.5</v>
      </c>
      <c r="AB30" s="83">
        <v>12</v>
      </c>
      <c r="AC30" s="83">
        <v>18</v>
      </c>
      <c r="AD30" s="83">
        <v>15.5</v>
      </c>
      <c r="AE30" s="83">
        <v>17.5</v>
      </c>
      <c r="AF30" s="74">
        <f t="shared" si="1"/>
        <v>12.833333333333334</v>
      </c>
      <c r="AG30" s="3">
        <v>2020</v>
      </c>
    </row>
    <row r="31" spans="1:34" ht="14.1" customHeight="1">
      <c r="A31" s="3">
        <v>2021</v>
      </c>
      <c r="B31" s="83">
        <v>12</v>
      </c>
      <c r="C31" s="83">
        <v>12</v>
      </c>
      <c r="D31" s="83">
        <v>11.5</v>
      </c>
      <c r="E31" s="83">
        <v>13</v>
      </c>
      <c r="F31" s="83">
        <v>12.5</v>
      </c>
      <c r="G31" s="83">
        <v>12.5</v>
      </c>
      <c r="H31" s="83">
        <v>15</v>
      </c>
      <c r="I31" s="83">
        <v>13</v>
      </c>
      <c r="J31" s="83">
        <v>13.5</v>
      </c>
      <c r="K31" s="83">
        <v>14</v>
      </c>
      <c r="L31" s="83">
        <v>16.5</v>
      </c>
      <c r="M31" s="83">
        <v>11.5</v>
      </c>
      <c r="N31" s="83">
        <v>9.5</v>
      </c>
      <c r="O31" s="83">
        <v>10</v>
      </c>
      <c r="P31" s="83">
        <v>14.5</v>
      </c>
      <c r="Q31" s="83">
        <v>14.5</v>
      </c>
      <c r="R31" s="83">
        <v>14</v>
      </c>
      <c r="S31" s="83">
        <v>13</v>
      </c>
      <c r="T31" s="83">
        <v>14</v>
      </c>
      <c r="U31" s="83">
        <v>12</v>
      </c>
      <c r="V31" s="83">
        <v>13</v>
      </c>
      <c r="W31" s="83">
        <v>14</v>
      </c>
      <c r="X31" s="83">
        <v>9.5</v>
      </c>
      <c r="Y31" s="83">
        <v>9</v>
      </c>
      <c r="Z31" s="83">
        <v>10</v>
      </c>
      <c r="AA31" s="83">
        <v>11.5</v>
      </c>
      <c r="AB31" s="83">
        <v>16.5</v>
      </c>
      <c r="AC31" s="83">
        <v>11</v>
      </c>
      <c r="AD31" s="83">
        <v>12.5</v>
      </c>
      <c r="AE31" s="83">
        <v>13.5</v>
      </c>
      <c r="AF31" s="74">
        <f xml:space="preserve"> AVERAGE(B31:AE31)</f>
        <v>12.633333333333333</v>
      </c>
      <c r="AG31" s="3">
        <v>2021</v>
      </c>
    </row>
    <row r="32" spans="1:34" ht="14.1" customHeight="1">
      <c r="A32" s="3">
        <v>2022</v>
      </c>
      <c r="B32" s="83">
        <v>14</v>
      </c>
      <c r="C32" s="83">
        <v>15.5</v>
      </c>
      <c r="D32" s="83">
        <v>15</v>
      </c>
      <c r="E32" s="83">
        <v>16.5</v>
      </c>
      <c r="F32" s="83">
        <v>17.5</v>
      </c>
      <c r="G32" s="83">
        <v>14.5</v>
      </c>
      <c r="H32" s="83">
        <v>15</v>
      </c>
      <c r="I32" s="83">
        <v>19</v>
      </c>
      <c r="J32" s="83">
        <v>18</v>
      </c>
      <c r="K32" s="83">
        <v>15.5</v>
      </c>
      <c r="L32" s="83">
        <v>12</v>
      </c>
      <c r="M32" s="83">
        <v>14</v>
      </c>
      <c r="N32" s="83">
        <v>14</v>
      </c>
      <c r="O32" s="83">
        <v>14</v>
      </c>
      <c r="P32" s="83">
        <v>12.5</v>
      </c>
      <c r="Q32" s="83">
        <v>13</v>
      </c>
      <c r="R32" s="83">
        <v>13</v>
      </c>
      <c r="S32" s="83">
        <v>12.5</v>
      </c>
      <c r="T32" s="83">
        <v>10.5</v>
      </c>
      <c r="U32" s="83">
        <v>10.5</v>
      </c>
      <c r="V32" s="83">
        <v>8.5</v>
      </c>
      <c r="W32" s="83">
        <v>14.5</v>
      </c>
      <c r="X32" s="83">
        <v>12</v>
      </c>
      <c r="Y32" s="83">
        <v>12</v>
      </c>
      <c r="Z32" s="83">
        <v>13</v>
      </c>
      <c r="AA32" s="83">
        <v>13</v>
      </c>
      <c r="AB32" s="83">
        <v>14</v>
      </c>
      <c r="AC32" s="83">
        <v>13.5</v>
      </c>
      <c r="AD32" s="83">
        <v>12.5</v>
      </c>
      <c r="AE32" s="83">
        <v>12.5</v>
      </c>
      <c r="AF32" s="74">
        <f xml:space="preserve"> AVERAGE(B32:AE32)</f>
        <v>13.733333333333333</v>
      </c>
      <c r="AG32" s="3">
        <v>2022</v>
      </c>
      <c r="AH32" s="11">
        <f>AVERAGE(AF19:AF32)</f>
        <v>13.227380952380951</v>
      </c>
    </row>
    <row r="33" spans="1:34" ht="14.1" customHeight="1">
      <c r="A33" s="3">
        <v>2023</v>
      </c>
      <c r="B33" s="83">
        <v>16</v>
      </c>
      <c r="C33" s="83">
        <v>12.5</v>
      </c>
      <c r="D33" s="83">
        <v>12.5</v>
      </c>
      <c r="E33" s="83">
        <v>14.5</v>
      </c>
      <c r="F33" s="83">
        <v>11.5</v>
      </c>
      <c r="G33" s="83">
        <v>14</v>
      </c>
      <c r="H33" s="83">
        <v>18.5</v>
      </c>
      <c r="I33" s="83">
        <v>17.5</v>
      </c>
      <c r="J33" s="154">
        <v>24.5</v>
      </c>
      <c r="K33" s="83">
        <v>14.5</v>
      </c>
      <c r="L33" s="83">
        <v>17</v>
      </c>
      <c r="M33" s="83">
        <v>13.5</v>
      </c>
      <c r="N33" s="83">
        <v>10.5</v>
      </c>
      <c r="O33" s="83">
        <v>13.5</v>
      </c>
      <c r="P33" s="83">
        <v>14.5</v>
      </c>
      <c r="Q33" s="83">
        <v>12</v>
      </c>
      <c r="R33" s="83">
        <v>12</v>
      </c>
      <c r="S33" s="83">
        <v>13</v>
      </c>
      <c r="T33" s="83">
        <v>18</v>
      </c>
      <c r="U33" s="83">
        <v>12</v>
      </c>
      <c r="V33" s="83">
        <v>10.5</v>
      </c>
      <c r="W33" s="83">
        <v>12.5</v>
      </c>
      <c r="X33" s="83">
        <v>13</v>
      </c>
      <c r="Y33" s="83">
        <v>12</v>
      </c>
      <c r="Z33" s="83">
        <v>14</v>
      </c>
      <c r="AA33" s="83">
        <v>17</v>
      </c>
      <c r="AB33" s="83">
        <v>13</v>
      </c>
      <c r="AC33" s="83">
        <v>15</v>
      </c>
      <c r="AD33" s="83">
        <v>12.5</v>
      </c>
      <c r="AE33" s="83">
        <v>11.5</v>
      </c>
      <c r="AF33" s="74">
        <f xml:space="preserve"> AVERAGE(B33:AE33)</f>
        <v>14.1</v>
      </c>
      <c r="AG33" s="3">
        <v>2023</v>
      </c>
    </row>
    <row r="34" spans="1:34">
      <c r="A34" s="3">
        <v>2024</v>
      </c>
      <c r="B34" s="83">
        <v>13.5</v>
      </c>
      <c r="C34" s="83">
        <v>19</v>
      </c>
      <c r="D34" s="83">
        <v>16</v>
      </c>
      <c r="E34" s="83">
        <v>22.5</v>
      </c>
      <c r="F34" s="83">
        <v>25</v>
      </c>
      <c r="G34" s="83">
        <v>22.5</v>
      </c>
      <c r="H34" s="83">
        <v>23.5</v>
      </c>
      <c r="I34" s="83">
        <v>23</v>
      </c>
      <c r="J34" s="154">
        <v>22</v>
      </c>
      <c r="K34" s="83">
        <v>12</v>
      </c>
      <c r="L34" s="83">
        <v>14.5</v>
      </c>
      <c r="M34" s="83">
        <v>17</v>
      </c>
      <c r="N34" s="83">
        <v>15</v>
      </c>
      <c r="O34" s="83">
        <v>16.5</v>
      </c>
      <c r="P34" s="83">
        <v>16.5</v>
      </c>
      <c r="Q34" s="83">
        <v>12</v>
      </c>
      <c r="R34" s="83">
        <v>15</v>
      </c>
      <c r="S34" s="83">
        <v>17</v>
      </c>
      <c r="T34" s="83">
        <v>18</v>
      </c>
      <c r="U34" s="83">
        <v>13</v>
      </c>
      <c r="V34" s="83">
        <v>11</v>
      </c>
      <c r="W34" s="83">
        <v>10.5</v>
      </c>
      <c r="X34" s="83">
        <v>8</v>
      </c>
      <c r="Y34" s="83">
        <v>9.5</v>
      </c>
      <c r="Z34" s="83">
        <v>8.5</v>
      </c>
      <c r="AA34" s="83">
        <v>10.5</v>
      </c>
      <c r="AB34" s="83">
        <v>8</v>
      </c>
      <c r="AC34" s="83">
        <v>5</v>
      </c>
      <c r="AD34" s="83">
        <v>5</v>
      </c>
      <c r="AE34" s="83">
        <v>9.5</v>
      </c>
      <c r="AF34" s="74">
        <f xml:space="preserve"> AVERAGE(B34:AE34)</f>
        <v>14.633333333333333</v>
      </c>
      <c r="AG34" s="3">
        <v>2024</v>
      </c>
    </row>
    <row r="35" spans="1:34">
      <c r="AH35" s="4" t="s">
        <v>6</v>
      </c>
    </row>
    <row r="36" spans="1:34">
      <c r="AH36" s="76">
        <f xml:space="preserve"> AVERAGE(AF3:AF32)</f>
        <v>13.492333333333331</v>
      </c>
    </row>
  </sheetData>
  <phoneticPr fontId="8" type="noConversion"/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Tempjan</vt:lpstr>
      <vt:lpstr>TempFebr</vt:lpstr>
      <vt:lpstr>TempMars</vt:lpstr>
      <vt:lpstr>TempApril</vt:lpstr>
      <vt:lpstr>TempMai</vt:lpstr>
      <vt:lpstr>TempJuni</vt:lpstr>
      <vt:lpstr>TempJuli</vt:lpstr>
      <vt:lpstr>TempAug</vt:lpstr>
      <vt:lpstr>TempSept</vt:lpstr>
      <vt:lpstr>TempOkt</vt:lpstr>
      <vt:lpstr>TempNov</vt:lpstr>
      <vt:lpstr>TempDes</vt:lpstr>
      <vt:lpstr>Årstemp</vt:lpstr>
      <vt:lpstr>DiagrÅrsnitt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Dahl</dc:creator>
  <cp:lastModifiedBy>Øystein Dahl</cp:lastModifiedBy>
  <cp:lastPrinted>2014-01-08T10:06:54Z</cp:lastPrinted>
  <dcterms:created xsi:type="dcterms:W3CDTF">2001-08-27T16:41:31Z</dcterms:created>
  <dcterms:modified xsi:type="dcterms:W3CDTF">2024-10-15T15:46:51Z</dcterms:modified>
</cp:coreProperties>
</file>